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hanges" sheetId="1" state="visible" r:id="rId3"/>
    <sheet name="Summary" sheetId="2" state="visible" r:id="rId4"/>
    <sheet name="About" sheetId="3" state="visible" r:id="rId5"/>
  </sheets>
  <definedNames>
    <definedName function="false" hidden="true" localSheetId="0" name="_xlnm._FilterDatabase" vbProcedure="false">Changes!$A$1:$L$112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<sst xmlns="http://schemas.openxmlformats.org/spreadsheetml/2006/main" count="718" uniqueCount="221">
  <si>
    <t xml:space="preserve">ItemLot ID</t>
  </si>
  <si>
    <t xml:space="preserve">Region</t>
  </si>
  <si>
    <t xml:space="preserve">Where to find it</t>
  </si>
  <si>
    <t xml:space="preserve">Pickup type</t>
  </si>
  <si>
    <t xml:space="preserve">Item before (1.16.1)</t>
  </si>
  <si>
    <t xml:space="preserve">Quantity before</t>
  </si>
  <si>
    <t xml:space="preserve">Item after (1.17)</t>
  </si>
  <si>
    <t xml:space="preserve">Quantity after</t>
  </si>
  <si>
    <t xml:space="preserve">Bonus item (new in 1.17)</t>
  </si>
  <si>
    <t xml:space="preserve">Bonus quantity</t>
  </si>
  <si>
    <t xml:space="preserve">Change type</t>
  </si>
  <si>
    <t xml:space="preserve">Tier jump</t>
  </si>
  <si>
    <t xml:space="preserve">Abyssal Woods</t>
  </si>
  <si>
    <t xml:space="preserve">North of the Abyssal Woods grace, in the ravine, by a tree at its northern edge.</t>
  </si>
  <si>
    <t xml:space="preserve">Corpse</t>
  </si>
  <si>
    <t xml:space="preserve">Smithing Stone [7]</t>
  </si>
  <si>
    <t xml:space="preserve">Clarifying Cured Meat</t>
  </si>
  <si>
    <t xml:space="preserve">Bonus item added</t>
  </si>
  <si>
    <t xml:space="preserve">Divided Falls grace: go southwest, keep right of the big root-covered tree, turn left uphill and circle round the tree's right side. The body overlooks the Winter-Lanterns' patrol path.</t>
  </si>
  <si>
    <t xml:space="preserve">Somber Smithing Stone [7]</t>
  </si>
  <si>
    <t xml:space="preserve">Great Grave Glovewort</t>
  </si>
  <si>
    <t xml:space="preserve">Capped material</t>
  </si>
  <si>
    <t xml:space="preserve">Abandoned Church grace: head due west around two big trees. The body sits against a small tree before the forest ends.</t>
  </si>
  <si>
    <t xml:space="preserve">Ghost Glovewort [7]</t>
  </si>
  <si>
    <t xml:space="preserve">Ghost Glovewort [9]</t>
  </si>
  <si>
    <t xml:space="preserve">Abandoned Church, south of the entrance, tucked beneath a huge branch.</t>
  </si>
  <si>
    <t xml:space="preserve">Somber Smithing Stone [6]</t>
  </si>
  <si>
    <t xml:space="preserve">Somber Smithing Stone [9]</t>
  </si>
  <si>
    <t xml:space="preserve">Surging Frenzied Flame</t>
  </si>
  <si>
    <t xml:space="preserve">Ancient Ruins of Rauh</t>
  </si>
  <si>
    <t xml:space="preserve">East Ruins cave: past the dark room full of shadow commoners, the next room has rolling scorpions. Climb the rocky slope in its south corner. Next comes a wide opening that looks out on Miquella's Cross.</t>
  </si>
  <si>
    <t xml:space="preserve">Somber Smithing Stone [8]</t>
  </si>
  <si>
    <t xml:space="preserve">Upgraded</t>
  </si>
  <si>
    <t xml:space="preserve">Grand Stairway, near the bottom on your right as you descend. Two enemies stand guard.</t>
  </si>
  <si>
    <t xml:space="preserve">Same tier, bigger stack</t>
  </si>
  <si>
    <t xml:space="preserve">East Ruins: ride the stone lift southeast of Viaduct Minor Tower down to the bloodfiend cave. It's in the main chamber.</t>
  </si>
  <si>
    <t xml:space="preserve">Sacred Bloody Flesh</t>
  </si>
  <si>
    <t xml:space="preserve">Rot cave before the Church of the Bud, first floor: the big chamber at the northeast exit, at the rim of the rot pool.</t>
  </si>
  <si>
    <t xml:space="preserve">Smithing Stone [2]</t>
  </si>
  <si>
    <t xml:space="preserve">Smithing Stone [8]</t>
  </si>
  <si>
    <t xml:space="preserve">West Ruins, far north cliffs: start at the West Ruins grace, cross the upper courtyard and enter the structure that stands past the spiritspring courtyard to its northwest. Slip through a gap on that side and head for the boulders under the red-leaved trees.</t>
  </si>
  <si>
    <t xml:space="preserve">Somber Smithing Stone [1]</t>
  </si>
  <si>
    <t xml:space="preserve">Belurat Gaol</t>
  </si>
  <si>
    <t xml:space="preserve">Belurat Gaol, near the end: a few steps north of the pot maze exit.</t>
  </si>
  <si>
    <t xml:space="preserve">Smithing Stone [6]</t>
  </si>
  <si>
    <t xml:space="preserve">Belurat Gaol, near the end: by the cages to your right as you come out of the pot maze.</t>
  </si>
  <si>
    <t xml:space="preserve">Smithing Stone [3]</t>
  </si>
  <si>
    <t xml:space="preserve">Belurat, Tower Settlement</t>
  </si>
  <si>
    <t xml:space="preserve">Tower Settlement grace: carry on to the second fountain and look beside the well.</t>
  </si>
  <si>
    <t xml:space="preserve">Shiny item</t>
  </si>
  <si>
    <t xml:space="preserve">Somber Smithing Stone [3]</t>
  </si>
  <si>
    <t xml:space="preserve">Somber Smithing Stone [5]</t>
  </si>
  <si>
    <t xml:space="preserve">Leave the upper floor by its southern doorway and hop across the roofs heading southwest; one stretch takes you along a ledge over the outer wall.</t>
  </si>
  <si>
    <t xml:space="preserve">Somber Smithing Stone [4]</t>
  </si>
  <si>
    <t xml:space="preserve">Silver + Golden Horn Tender</t>
  </si>
  <si>
    <t xml:space="preserve">2 each</t>
  </si>
  <si>
    <t xml:space="preserve">Ride the shortcut lift from the first grace, then use the gravebird roofs to get around the collapsed walkway. The body waits where the roofs run out.</t>
  </si>
  <si>
    <t xml:space="preserve">On the way to Stagefront, past the big tree: enter the tower and take the crumbled steps down on the right.</t>
  </si>
  <si>
    <t xml:space="preserve">Fallen tower, swamp side: a sunken house to its southwest has a body on the roof. Leap over from the house next door.</t>
  </si>
  <si>
    <t xml:space="preserve">Far southeast end of the swamp, watched over by a poisonous tree spirit.</t>
  </si>
  <si>
    <t xml:space="preserve">Smithing Stone [5]</t>
  </si>
  <si>
    <t xml:space="preserve">Bonny Gaol</t>
  </si>
  <si>
    <t xml:space="preserve">Bonny Gaol, blood cave: ride the wooden slide down and take the northeast tunnel. In the open chamber with the enemies, look in the alcove on the right before the passage to the ladder.</t>
  </si>
  <si>
    <t xml:space="preserve">Cerulean Coast</t>
  </si>
  <si>
    <t xml:space="preserve">Cerulean Coast West grace: in the patch of woods to the northwest, at a grave.</t>
  </si>
  <si>
    <t xml:space="preserve">Grave Glovewort [2]</t>
  </si>
  <si>
    <t xml:space="preserve">Grave Glovewort [6]</t>
  </si>
  <si>
    <t xml:space="preserve">Beach before Rhia Ruins: on the hill west of the giant coffin up to the ruins, at a grafted grave.</t>
  </si>
  <si>
    <t xml:space="preserve">Ravine from Cerulean Coast West to the far western beach: first fork, at a grafted grave.</t>
  </si>
  <si>
    <t xml:space="preserve">Cave between Cerulean Coast and the Southern Nameless Mausoleum island, on the path heading back east to the coast.</t>
  </si>
  <si>
    <t xml:space="preserve">Charo's Hidden Grave</t>
  </si>
  <si>
    <t xml:space="preserve">Charo's Hidden Grave: east of the giant grafted headstone, climb to the hilltop graveyard. Its east side faces a huge dragon wing.</t>
  </si>
  <si>
    <t xml:space="preserve">Grave Glovewort [7]</t>
  </si>
  <si>
    <t xml:space="preserve">Grave Glovewort [9]</t>
  </si>
  <si>
    <t xml:space="preserve">Outside Lamenter's Gaol, at a grave near the northwest cliffs.</t>
  </si>
  <si>
    <t xml:space="preserve">Ghost Glovewort [8]</t>
  </si>
  <si>
    <t xml:space="preserve">Darklight Catacombs</t>
  </si>
  <si>
    <t xml:space="preserve">Darklight Catacombs, opening room past the grace, beside an open coffin.</t>
  </si>
  <si>
    <t xml:space="preserve">Grave Glovewort [5]</t>
  </si>
  <si>
    <t xml:space="preserve">Darklight Catacombs: floor of the tall, ladder-filled L-shaped room, before you cross to the first lift.</t>
  </si>
  <si>
    <t xml:space="preserve">Grave Glovewort [1]</t>
  </si>
  <si>
    <t xml:space="preserve">Darklight Catacombs: after the first lift, head north, then turn west into the next chamber.</t>
  </si>
  <si>
    <t xml:space="preserve">Ghost Glovewort [2]</t>
  </si>
  <si>
    <t xml:space="preserve">Darklight Catacombs: the bigmouth imp's room. Check along the east wall.</t>
  </si>
  <si>
    <t xml:space="preserve">Ghost Glovewort [4]</t>
  </si>
  <si>
    <t xml:space="preserve">Great Ghost Glovewort</t>
  </si>
  <si>
    <t xml:space="preserve">Dragon's Pit</t>
  </si>
  <si>
    <t xml:space="preserve">Dragon's Pit: first room with enemies, lower floor, through the southwest tunnel.</t>
  </si>
  <si>
    <t xml:space="preserve">Smithing Stone [1]</t>
  </si>
  <si>
    <t xml:space="preserve">Dragon's Pit: magma wyrm room, southwest side. Take the stairs north of the pit.</t>
  </si>
  <si>
    <t xml:space="preserve">Dragon's Pit: drop into the pit before the boss and turn around.</t>
  </si>
  <si>
    <t xml:space="preserve">Smithing Stone [4]</t>
  </si>
  <si>
    <t xml:space="preserve">Enir-Ilim</t>
  </si>
  <si>
    <t xml:space="preserve">First Rise, second floor: look for the collapsed steps on the building's northeast side.</t>
  </si>
  <si>
    <t xml:space="preserve">From Spiral Rise, cross the roofs the gravebirds patrol and climb up to their eastern corner.</t>
  </si>
  <si>
    <t xml:space="preserve">Spiral Rise, close to the summit: come back inside from the roofs above and turn right.</t>
  </si>
  <si>
    <t xml:space="preserve">Shortcut down to Euporia: start at the twisted-column gazebo below Spiral Rise's last staircase. Down the steps to the northeast, hop southeast, jump south off the gazebo, then step off the broken archway onto the ledge.</t>
  </si>
  <si>
    <t xml:space="preserve">Same shortcut to Euporia, two drops further: from that ledge go south and drop twice more, landing on top of a staircase.</t>
  </si>
  <si>
    <t xml:space="preserve">Fog Rift Catacombs</t>
  </si>
  <si>
    <t xml:space="preserve">Fog Rift Catacombs, right in the opening room past the grace.</t>
  </si>
  <si>
    <t xml:space="preserve">Near the end: from the foot of the second impaling room head west, ride the lift down and keep going west into a side chamber with guards.</t>
  </si>
  <si>
    <t xml:space="preserve">Under the final hall with three impaling blocks: drop from the second alcove on the left into the flooded cellar. The body is in its southeast corner.</t>
  </si>
  <si>
    <t xml:space="preserve">Ghost Glovewort [5]</t>
  </si>
  <si>
    <t xml:space="preserve">Next to the final impaling hall: from the balcony, ride the southern block up, walk the block tops northeast to the altar room with a sword on display, then climb down the ladder to the south.</t>
  </si>
  <si>
    <t xml:space="preserve">Ghost Glovewort [6]</t>
  </si>
  <si>
    <t xml:space="preserve">Gravesite Plain</t>
  </si>
  <si>
    <t xml:space="preserve">Along the cliff road toward Cliffroad Terminus.</t>
  </si>
  <si>
    <t xml:space="preserve">Prospect Town, upper level: past the collapsed steps north of the big enemy crowd.</t>
  </si>
  <si>
    <t xml:space="preserve">East of Prospect Town, below the pond: a small enemy camp on the road to the Church of Benediction.</t>
  </si>
  <si>
    <t xml:space="preserve">Ellac River below its cave, beyond the second waterfall, at one of the southernmost gravebird statues.</t>
  </si>
  <si>
    <t xml:space="preserve">Ellac River below its cave, at the base of the second waterfall, next to a giant lobster.</t>
  </si>
  <si>
    <t xml:space="preserve">Somber Ancient Dragon Smithing Stone</t>
  </si>
  <si>
    <t xml:space="preserve">Castle Ensis, southeast rampart: take the stairs down where the walkway splits in two.</t>
  </si>
  <si>
    <t xml:space="preserve">Castle-Lord's Chamber grace: out on the balcony to the east.</t>
  </si>
  <si>
    <t xml:space="preserve">Above Ellac River, south of Pillar Path: from the Castle Front camp go east with the cliff on your right, slip down a path a tree hides, and check behind the camp's tent.</t>
  </si>
  <si>
    <t xml:space="preserve">Fog Rift Fort: cross the bridge east toward the miniboss, then turn south onto the rampart.</t>
  </si>
  <si>
    <t xml:space="preserve">Somber Smithing Stone [2]</t>
  </si>
  <si>
    <t xml:space="preserve">Fog Rift Fort: beat the miniboss and open the chest in the room past it.</t>
  </si>
  <si>
    <t xml:space="preserve">Chest</t>
  </si>
  <si>
    <t xml:space="preserve">Blessed Bone Shard</t>
  </si>
  <si>
    <t xml:space="preserve">Gravesite Plain, cliffs far north of Scorched Ruins and east of the Three-Path Cross, beside an open tomb.</t>
  </si>
  <si>
    <t xml:space="preserve">Grave Glovewort [3]</t>
  </si>
  <si>
    <t xml:space="preserve">Fog Rift Fort, outside: from the wooden bridge where soldiers stand, look northwest for a ledge. The fort lies northwest of Castle Front.</t>
  </si>
  <si>
    <t xml:space="preserve">Messmerfire Grease</t>
  </si>
  <si>
    <t xml:space="preserve">Graveyard on the cliffs west of Prospect Town, at its southernmost headstone.</t>
  </si>
  <si>
    <t xml:space="preserve">Small camp just south of the Suppressing Pillar.</t>
  </si>
  <si>
    <t xml:space="preserve">Castle Ensis: just over the bridge from Castle Front, on the cliffs to the west.</t>
  </si>
  <si>
    <t xml:space="preserve">Castle Ensis: over the bridge from Castle Front, round the back of the eastern building.</t>
  </si>
  <si>
    <t xml:space="preserve">Castle Ensis: past the Checkpoint bridge, go right before Moonrithyll's stairs and follow the cliff to a ladder up onto the roof.</t>
  </si>
  <si>
    <t xml:space="preserve">Castle Ensis, Moonrithyll's building: step outside, open the south rampart gate, drop past the rubble to the east, then two ladders up. The body is at the roof's southwest edge.</t>
  </si>
  <si>
    <t xml:space="preserve">Castle Ensis Checkpoint grace, against the wall to its north.</t>
  </si>
  <si>
    <t xml:space="preserve">Lower Castle Ensis, beside the horseshoe-shaped river, at a grave. Get there by dropping from the cliffs near Scadu Altus West.</t>
  </si>
  <si>
    <t xml:space="preserve">Grave Glovewort [4]</t>
  </si>
  <si>
    <t xml:space="preserve">Grave Glovewort [8]</t>
  </si>
  <si>
    <t xml:space="preserve">Rauh Base</t>
  </si>
  <si>
    <t xml:space="preserve">Ancient Ruins Base grace: head north to the mud by the cliffs, where a dog is gnawing on this body.</t>
  </si>
  <si>
    <t xml:space="preserve">Short cave that leads from the poisoned marsh above Moorth Ruins into Rauh Base, by the gravebird statues.</t>
  </si>
  <si>
    <t xml:space="preserve">Temple Town Ruins: ride the spiritspring north of the grace to the high platform to the south, then climb the ruined wall.</t>
  </si>
  <si>
    <t xml:space="preserve">Temple Town Ruins: the walled-off building's northwest corner. Enter through the gap in its south wall.</t>
  </si>
  <si>
    <t xml:space="preserve">Temple Town Ruins: on top of the ruined hall with a fallen red roof, east of the walled-off southern building. Jump up on Torrent.</t>
  </si>
  <si>
    <t xml:space="preserve">Scorpion River, north of the catacombs entrance, where coffins litter the riverbed.</t>
  </si>
  <si>
    <t xml:space="preserve">Temple Town Ruins: graveyard on the far southwest cliffs.</t>
  </si>
  <si>
    <t xml:space="preserve">Ruined Forge Lava Intake</t>
  </si>
  <si>
    <t xml:space="preserve">Ruined Forge Lava Intake: down the first ladder, room to the left.</t>
  </si>
  <si>
    <t xml:space="preserve">Ruined Forge Lava Intake: down the first ladder, corridor to the right.</t>
  </si>
  <si>
    <t xml:space="preserve">Forge hall: on the ledge above the glowing furnace. Jump up from the hall's north corner.</t>
  </si>
  <si>
    <t xml:space="preserve">Forge hall, south corner.</t>
  </si>
  <si>
    <t xml:space="preserve">Forge hall, north corner, to the left of the stairs.</t>
  </si>
  <si>
    <t xml:space="preserve">Ruined Forge of Starfall Past</t>
  </si>
  <si>
    <t xml:space="preserve">Ruined Forge of Starfall Past: from the second gated room, take the passage southeast to its end, by a drain grate.</t>
  </si>
  <si>
    <t xml:space="preserve">First gated room, north corner of its upper floor.</t>
  </si>
  <si>
    <t xml:space="preserve">Second gated room, south corner of its upper floor. Only reachable by dropping in from a later part of the forge.</t>
  </si>
  <si>
    <t xml:space="preserve">Scadu Altus</t>
  </si>
  <si>
    <t xml:space="preserve">Above the Shadow Keep East Tunnel entrance, among a row of graves on the grass.</t>
  </si>
  <si>
    <t xml:space="preserve">Below Recluses' River Downstream: the island in the hippo pond.</t>
  </si>
  <si>
    <t xml:space="preserve">South of Shadow Keep: past the big enemy camp, climb the hill on its east side. Tent at the top.</t>
  </si>
  <si>
    <t xml:space="preserve">Perfumer's Bolt</t>
  </si>
  <si>
    <t xml:space="preserve">Fort of Reprimand: on the lone gallows right of the three gallows in a row.</t>
  </si>
  <si>
    <t xml:space="preserve">Ghost Glovewort [1]</t>
  </si>
  <si>
    <t xml:space="preserve">Fort of Reprimand: stairs down behind the gallows (keep right), first door left, ladder on the right. The chest is in the cage.</t>
  </si>
  <si>
    <t xml:space="preserve">Sunwarmth Stone</t>
  </si>
  <si>
    <t xml:space="preserve">Fort of Reprimand, back rampart: climb the ladder up the tower near the Behind the Fort of Reprimand grace. Reach the grace from the spiritspring on the Gravesite Plain side, or climb the tower behind the fort's miniboss and drop along the southeast parapet.</t>
  </si>
  <si>
    <t xml:space="preserve">Ancient Dragon Smithing Stone</t>
  </si>
  <si>
    <t xml:space="preserve">Fort of Reprimand: same route as the caged chest (stairs behind the gallows, first door left, ladder right), then the room's west corner.</t>
  </si>
  <si>
    <t xml:space="preserve">Scadu Altus, about midway from the Ruined Forge of Starfall Past to Moorth Highway: among three ruined fragments, with enemies around.</t>
  </si>
  <si>
    <t xml:space="preserve">Recluses' River, on the way down from Upstream to Downstream: hug the ravine's west wall and watch for a ledge on the left.</t>
  </si>
  <si>
    <t xml:space="preserve">Scorpion River Catacombs</t>
  </si>
  <si>
    <t xml:space="preserve">Scorpion River Catacombs: once past the first big hall with basilisk eyes, check the south corner of the stair room.</t>
  </si>
  <si>
    <t xml:space="preserve">Scorpion River Catacombs, early on: after the first stairs, skip the right turn to the impaling blocks and keep straight down the slim passage.</t>
  </si>
  <si>
    <t xml:space="preserve">Beneath block one in the impaling-block hall.</t>
  </si>
  <si>
    <t xml:space="preserve">Ghost Glovewort [3]</t>
  </si>
  <si>
    <t xml:space="preserve">Top of the impaling-block hall: climb the alcove ladder next to block two, then ride block two up to a higher alcove.</t>
  </si>
  <si>
    <t xml:space="preserve">After the first long passage the basilisk eyes roam, inside the L-shaped room.</t>
  </si>
  <si>
    <t xml:space="preserve">Shadow Keep</t>
  </si>
  <si>
    <t xml:space="preserve">Main Gate Plaza grace: up the stairs of the northwest corridor. At the first landing of the right-hand flight, duck through the side door.</t>
  </si>
  <si>
    <t xml:space="preserve">Drop off the little bridge that links the banquet hall to the burning ship.</t>
  </si>
  <si>
    <t xml:space="preserve">Central courtyard with the golden tree: through the armory door to its northwest.</t>
  </si>
  <si>
    <t xml:space="preserve">Lying on the bridge into the Specimen Storehouse.</t>
  </si>
  <si>
    <t xml:space="preserve">Drain the Church District first, then check the ground floor of the lever tower.</t>
  </si>
  <si>
    <t xml:space="preserve">Drained Church District: south of the big tree and east of Sunken Chapel, two crabs are picking at it.</t>
  </si>
  <si>
    <t xml:space="preserve">Drained Church District, at the foot of the big tree.</t>
  </si>
  <si>
    <t xml:space="preserve">Drained Church District, north corner: ground floor of the boxy building that lost half its roof.</t>
  </si>
  <si>
    <t xml:space="preserve">West Rampart: right where the bridge begins, against the left-hand wall.</t>
  </si>
  <si>
    <t xml:space="preserve">West Rampart bridge, just past the first arch still standing. Two bats keep it company.</t>
  </si>
  <si>
    <t xml:space="preserve">West Rampart bridge, nearly at the far side, just short of the last standing arch.</t>
  </si>
  <si>
    <t xml:space="preserve">Specimen Storehouse</t>
  </si>
  <si>
    <t xml:space="preserve">Fifth floor: go clockwise around the inside edge until you hit this body against the wall.</t>
  </si>
  <si>
    <t xml:space="preserve">Fifth floor, just before the stairs up: the room with an antlered skeleton on its table, by the south wall.</t>
  </si>
  <si>
    <t xml:space="preserve">Loft, up in the rafters: leaning on a freestanding pillar near the southwest wall.</t>
  </si>
  <si>
    <t xml:space="preserve">Specimen Storehouse, before the second floor: follow the plank walkways to their southwest end, where a shadow commoner gazes at a stuffed beast. This walkway parallels the way to the Back Section.</t>
  </si>
  <si>
    <t xml:space="preserve">Back Section grace: ladder, then stairs, then along the bookshelves to the northeast on the seventh floor.</t>
  </si>
  <si>
    <t xml:space="preserve">Stone Coffin Fissure</t>
  </si>
  <si>
    <t xml:space="preserve">Fissure Cross grace: climb down the first big coffin to the north, jump off on the left side and descend with the cliff on your right until you reach the next coffin down.</t>
  </si>
  <si>
    <t xml:space="preserve">Fissure Cross grace: atop the huge coffin slightly to the northwest.</t>
  </si>
  <si>
    <t xml:space="preserve">Just before Fissure Waypoint: reach the second-last coffin from the eastern cliffs (expect an ambush), then drop off its west side. It lies on the ledge between that coffin and the final one.</t>
  </si>
  <si>
    <t xml:space="preserve">Fissure Cross: from the grace, drop off the cliff edge to the northwest, scramble up the ruined pillars to the northeast and jump onto the coffin's lower lip. The alcove is underneath.</t>
  </si>
  <si>
    <t xml:space="preserve">Taylew's Ruined Forge</t>
  </si>
  <si>
    <t xml:space="preserve">Taylew's Ruined Forge, southeast: with the intake in its starting tilt (east end up), drop south off the top handles, then left, take the hall south, climb the tall ladder and jump over to the balcony to the south.</t>
  </si>
  <si>
    <t xml:space="preserve">Taylew's Ruined Forge, northeast: with the intake in its starting tilt, drop north off the top handles to reach the hanging platform.</t>
  </si>
  <si>
    <t xml:space="preserve">Patch 1.17 Realm of Shadow pickups: summary</t>
  </si>
  <si>
    <t xml:space="preserve">Pickups</t>
  </si>
  <si>
    <t xml:space="preserve">Total</t>
  </si>
  <si>
    <t xml:space="preserve">Upgrade size (same material)</t>
  </si>
  <si>
    <t xml:space="preserve">One tier up</t>
  </si>
  <si>
    <t xml:space="preserve">Two to four tiers up</t>
  </si>
  <si>
    <t xml:space="preserve">Five or more tiers up</t>
  </si>
  <si>
    <t xml:space="preserve">About this list</t>
  </si>
  <si>
    <t xml:space="preserve">Every Realm of Shadow item pickup that patch 1.17 changed, compared against patch 1.16.1.</t>
  </si>
  <si>
    <t xml:space="preserve">Compiled by Tarnished Traveler (tarnishedtraveler.com).</t>
  </si>
  <si>
    <t xml:space="preserve">How it was made</t>
  </si>
  <si>
    <t xml:space="preserve">Loot data: the vanilla regulation files for 1.16.1 and 1.17 (ER Regulation Archive by TKGP, Nexus Mods), compared row by row in ItemLotParam_map and ItemLotParam_enemy.</t>
  </si>
  <si>
    <t xml:space="preserve">Result: 111 changed Realm of Shadow pickups and no changes to the enemy drop table. At the 11 bonus spots the patch also added 12 linked item slots, which hold the stones or gloveworts next to the new bonus item (the Belurat Horn Tender spot uses two). These are not extra pickups.</t>
  </si>
  <si>
    <t xml:space="preserve">Item names: Paramdex (soulsmods) name lists.</t>
  </si>
  <si>
    <t xml:space="preserve">Locations: worked out with the help of the SoulsRandomizers item annotations by thefifthmatt (https://github.com/thefifthmatt/SoulsRandomizers), which tie each item lot to its spot on the map.</t>
  </si>
  <si>
    <t xml:space="preserve">Where to find it: written by Tarnished Traveler. Not every spot has been checked in-game yet.</t>
  </si>
  <si>
    <t xml:space="preserve">Reading the columns</t>
  </si>
  <si>
    <t xml:space="preserve">Item after / Quantity after: the main material the pickup holds since the patch (a smithing stone, a glovewort or a material merchants don't sell).</t>
  </si>
  <si>
    <t xml:space="preserve">Bonus item / Bonus quantity: the extra item eleven spots now hand out on top of their main material. Not yet checked in-game at every spot.</t>
  </si>
  <si>
    <t xml:space="preserve">Filtering: every column header has a filter dropdown, so you can show only the rows for one item, for example Ancient Dragon Smithing Stone under Item after.</t>
  </si>
  <si>
    <t xml:space="preserve">Tier jump: how many tiers the smithing stone or glovewort moved up (0 = same tier, bigger stack). For bonus-item spots it compares the old stone with the stone in the new lot.</t>
  </si>
  <si>
    <t xml:space="preserve">Capped material (highlighted): the pickup now holds a material that merchants don't sell.</t>
  </si>
</sst>
</file>

<file path=xl/styles.xml><?xml version="1.0" encoding="utf-8"?>
<styleSheet xmlns="http://schemas.openxmlformats.org/spreadsheetml/2006/main">
  <numFmts count="1">
    <numFmt numFmtId="164" formatCode="General"/>
  </numFmts>
  <fonts count="9">
    <font>
      <sz val="11"/>
      <color theme="1"/>
      <name val="Calibri"/>
      <family val="2"/>
      <charset val="1"/>
    </font>
    <font>
      <sz val="10"/>
      <name val="Arial"/>
      <family val="0"/>
    </font>
    <font>
      <sz val="10"/>
      <name val="Arial"/>
      <family val="0"/>
    </font>
    <font>
      <sz val="10"/>
      <name val="Arial"/>
      <family val="0"/>
    </font>
    <font>
      <b val="true"/>
      <sz val="11"/>
      <color rgb="FFFFFFFF"/>
      <name val="Arial"/>
      <family val="0"/>
      <charset val="1"/>
    </font>
    <font>
      <sz val="10"/>
      <name val="Arial"/>
      <family val="0"/>
      <charset val="1"/>
    </font>
    <font>
      <b val="true"/>
      <sz val="13"/>
      <name val="Arial"/>
      <family val="0"/>
      <charset val="1"/>
    </font>
    <font>
      <b val="true"/>
      <sz val="10"/>
      <name val="Arial"/>
      <family val="0"/>
      <charset val="1"/>
    </font>
    <font>
      <b val="true"/>
      <sz val="12"/>
      <name val="Arial"/>
      <family val="0"/>
      <charset val="1"/>
    </font>
  </fonts>
  <fills count="4">
    <fill>
      <patternFill patternType="none"/>
    </fill>
    <fill>
      <patternFill patternType="gray125"/>
    </fill>
    <fill>
      <patternFill patternType="solid">
        <fgColor rgb="FF3B3426"/>
        <bgColor rgb="FF333300"/>
      </patternFill>
    </fill>
    <fill>
      <patternFill patternType="solid">
        <fgColor rgb="FFF3E2B3"/>
        <bgColor rgb="FFFFFFCC"/>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5" fillId="3"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3B3426"/>
          <bgColor rgb="FF000000"/>
        </patternFill>
      </fill>
    </dxf>
    <dxf>
      <fill>
        <patternFill patternType="solid">
          <fgColor rgb="FFF3E2B3"/>
          <bgColor rgb="FF000000"/>
        </patternFill>
      </fill>
    </dxf>
    <dxf>
      <fill>
        <patternFill patternType="solid">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3E2B3"/>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B342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1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24"/>
    <col collapsed="false" customWidth="true" hidden="false" outlineLevel="0" max="3" min="3" style="0" width="64"/>
    <col collapsed="false" customWidth="true" hidden="false" outlineLevel="0" max="4" min="4" style="0" width="12"/>
    <col collapsed="false" customWidth="true" hidden="false" outlineLevel="0" max="5" min="5" style="0" width="30"/>
    <col collapsed="false" customWidth="true" hidden="false" outlineLevel="0" max="6" min="6" style="0" width="11"/>
    <col collapsed="false" customWidth="true" hidden="false" outlineLevel="0" max="7" min="7" style="0" width="34"/>
    <col collapsed="false" customWidth="true" hidden="false" outlineLevel="0" max="8" min="8" style="0" width="11"/>
    <col collapsed="false" customWidth="true" hidden="false" outlineLevel="0" max="9" min="9" style="0" width="28"/>
    <col collapsed="false" customWidth="true" hidden="false" outlineLevel="0" max="10" min="10" style="0" width="11"/>
    <col collapsed="false" customWidth="true" hidden="false" outlineLevel="0" max="11" min="11" style="0" width="22"/>
    <col collapsed="false" customWidth="true" hidden="false" outlineLevel="0" max="12" min="12" style="0" width="10"/>
  </cols>
  <sheetData>
    <row r="1" customFormat="false" ht="39.55" hidden="false" customHeight="false" outlineLevel="0" collapsed="false">
      <c r="A1" s="1" t="s">
        <v>0</v>
      </c>
      <c r="B1" s="1" t="s">
        <v>1</v>
      </c>
      <c r="C1" s="1" t="s">
        <v>2</v>
      </c>
      <c r="D1" s="1" t="s">
        <v>3</v>
      </c>
      <c r="E1" s="1" t="s">
        <v>4</v>
      </c>
      <c r="F1" s="1" t="s">
        <v>5</v>
      </c>
      <c r="G1" s="1" t="s">
        <v>6</v>
      </c>
      <c r="H1" s="1" t="s">
        <v>7</v>
      </c>
      <c r="I1" s="1" t="s">
        <v>8</v>
      </c>
      <c r="J1" s="1" t="s">
        <v>9</v>
      </c>
      <c r="K1" s="1" t="s">
        <v>10</v>
      </c>
      <c r="L1" s="1" t="s">
        <v>11</v>
      </c>
    </row>
    <row r="2" customFormat="false" ht="15" hidden="false" customHeight="false" outlineLevel="0" collapsed="false">
      <c r="A2" s="2" t="n">
        <v>2050430040</v>
      </c>
      <c r="B2" s="2" t="s">
        <v>12</v>
      </c>
      <c r="C2" s="2" t="s">
        <v>13</v>
      </c>
      <c r="D2" s="2" t="s">
        <v>14</v>
      </c>
      <c r="E2" s="2" t="s">
        <v>15</v>
      </c>
      <c r="F2" s="2" t="n">
        <v>2</v>
      </c>
      <c r="G2" s="2" t="s">
        <v>15</v>
      </c>
      <c r="H2" s="2" t="n">
        <v>2</v>
      </c>
      <c r="I2" s="2" t="s">
        <v>16</v>
      </c>
      <c r="J2" s="2" t="n">
        <v>2</v>
      </c>
      <c r="K2" s="2" t="s">
        <v>17</v>
      </c>
      <c r="L2" s="2" t="n">
        <v>0</v>
      </c>
    </row>
    <row r="3" customFormat="false" ht="35.05" hidden="false" customHeight="false" outlineLevel="0" collapsed="false">
      <c r="A3" s="3" t="n">
        <v>2049420010</v>
      </c>
      <c r="B3" s="3" t="s">
        <v>12</v>
      </c>
      <c r="C3" s="3" t="s">
        <v>18</v>
      </c>
      <c r="D3" s="3" t="s">
        <v>14</v>
      </c>
      <c r="E3" s="3" t="s">
        <v>19</v>
      </c>
      <c r="F3" s="3" t="n">
        <v>1</v>
      </c>
      <c r="G3" s="3" t="s">
        <v>20</v>
      </c>
      <c r="H3" s="3" t="n">
        <v>1</v>
      </c>
      <c r="I3" s="3"/>
      <c r="J3" s="3"/>
      <c r="K3" s="3" t="s">
        <v>21</v>
      </c>
      <c r="L3" s="3"/>
    </row>
    <row r="4" customFormat="false" ht="23.85" hidden="false" customHeight="false" outlineLevel="0" collapsed="false">
      <c r="A4" s="2" t="n">
        <v>2051410000</v>
      </c>
      <c r="B4" s="2" t="s">
        <v>12</v>
      </c>
      <c r="C4" s="2" t="s">
        <v>22</v>
      </c>
      <c r="D4" s="2" t="s">
        <v>14</v>
      </c>
      <c r="E4" s="2" t="s">
        <v>23</v>
      </c>
      <c r="F4" s="2" t="n">
        <v>1</v>
      </c>
      <c r="G4" s="2" t="s">
        <v>24</v>
      </c>
      <c r="H4" s="2" t="n">
        <v>1</v>
      </c>
      <c r="I4" s="2" t="s">
        <v>16</v>
      </c>
      <c r="J4" s="2" t="n">
        <v>2</v>
      </c>
      <c r="K4" s="2" t="s">
        <v>17</v>
      </c>
      <c r="L4" s="2" t="n">
        <v>2</v>
      </c>
    </row>
    <row r="5" customFormat="false" ht="15" hidden="false" customHeight="false" outlineLevel="0" collapsed="false">
      <c r="A5" s="2" t="n">
        <v>2052400010</v>
      </c>
      <c r="B5" s="2" t="s">
        <v>12</v>
      </c>
      <c r="C5" s="2" t="s">
        <v>25</v>
      </c>
      <c r="D5" s="2" t="s">
        <v>14</v>
      </c>
      <c r="E5" s="2" t="s">
        <v>26</v>
      </c>
      <c r="F5" s="2" t="n">
        <v>1</v>
      </c>
      <c r="G5" s="2" t="s">
        <v>27</v>
      </c>
      <c r="H5" s="2" t="n">
        <v>1</v>
      </c>
      <c r="I5" s="2" t="s">
        <v>28</v>
      </c>
      <c r="J5" s="2" t="n">
        <v>1</v>
      </c>
      <c r="K5" s="2" t="s">
        <v>17</v>
      </c>
      <c r="L5" s="2" t="n">
        <v>3</v>
      </c>
    </row>
    <row r="6" customFormat="false" ht="35.05" hidden="false" customHeight="false" outlineLevel="0" collapsed="false">
      <c r="A6" s="2" t="n">
        <v>2046470070</v>
      </c>
      <c r="B6" s="2" t="s">
        <v>29</v>
      </c>
      <c r="C6" s="2" t="s">
        <v>30</v>
      </c>
      <c r="D6" s="2" t="s">
        <v>14</v>
      </c>
      <c r="E6" s="2" t="s">
        <v>26</v>
      </c>
      <c r="F6" s="2" t="n">
        <v>1</v>
      </c>
      <c r="G6" s="2" t="s">
        <v>31</v>
      </c>
      <c r="H6" s="2" t="n">
        <v>1</v>
      </c>
      <c r="I6" s="2"/>
      <c r="J6" s="2"/>
      <c r="K6" s="2" t="s">
        <v>32</v>
      </c>
      <c r="L6" s="2" t="n">
        <v>2</v>
      </c>
    </row>
    <row r="7" customFormat="false" ht="23.85" hidden="false" customHeight="false" outlineLevel="0" collapsed="false">
      <c r="A7" s="2" t="n">
        <v>2045460020</v>
      </c>
      <c r="B7" s="2" t="s">
        <v>29</v>
      </c>
      <c r="C7" s="2" t="s">
        <v>33</v>
      </c>
      <c r="D7" s="2" t="s">
        <v>14</v>
      </c>
      <c r="E7" s="2" t="s">
        <v>15</v>
      </c>
      <c r="F7" s="2" t="n">
        <v>2</v>
      </c>
      <c r="G7" s="2" t="s">
        <v>15</v>
      </c>
      <c r="H7" s="2" t="n">
        <v>3</v>
      </c>
      <c r="I7" s="2"/>
      <c r="J7" s="2"/>
      <c r="K7" s="2" t="s">
        <v>34</v>
      </c>
      <c r="L7" s="2" t="n">
        <v>0</v>
      </c>
    </row>
    <row r="8" customFormat="false" ht="23.85" hidden="false" customHeight="false" outlineLevel="0" collapsed="false">
      <c r="A8" s="2" t="n">
        <v>2047470000</v>
      </c>
      <c r="B8" s="2" t="s">
        <v>29</v>
      </c>
      <c r="C8" s="2" t="s">
        <v>35</v>
      </c>
      <c r="D8" s="2" t="s">
        <v>14</v>
      </c>
      <c r="E8" s="2" t="s">
        <v>31</v>
      </c>
      <c r="F8" s="2" t="n">
        <v>1</v>
      </c>
      <c r="G8" s="2" t="s">
        <v>31</v>
      </c>
      <c r="H8" s="2" t="n">
        <v>1</v>
      </c>
      <c r="I8" s="2" t="s">
        <v>36</v>
      </c>
      <c r="J8" s="2" t="n">
        <v>3</v>
      </c>
      <c r="K8" s="2" t="s">
        <v>17</v>
      </c>
      <c r="L8" s="2" t="n">
        <v>0</v>
      </c>
    </row>
    <row r="9" customFormat="false" ht="23.85" hidden="false" customHeight="false" outlineLevel="0" collapsed="false">
      <c r="A9" s="2" t="n">
        <v>2044460060</v>
      </c>
      <c r="B9" s="2" t="s">
        <v>29</v>
      </c>
      <c r="C9" s="2" t="s">
        <v>37</v>
      </c>
      <c r="D9" s="2" t="s">
        <v>14</v>
      </c>
      <c r="E9" s="2" t="s">
        <v>38</v>
      </c>
      <c r="F9" s="2" t="n">
        <v>8</v>
      </c>
      <c r="G9" s="2" t="s">
        <v>39</v>
      </c>
      <c r="H9" s="2" t="n">
        <v>6</v>
      </c>
      <c r="I9" s="2"/>
      <c r="J9" s="2"/>
      <c r="K9" s="2" t="s">
        <v>32</v>
      </c>
      <c r="L9" s="2" t="n">
        <v>6</v>
      </c>
    </row>
    <row r="10" customFormat="false" ht="46.25" hidden="false" customHeight="false" outlineLevel="0" collapsed="false">
      <c r="A10" s="2" t="n">
        <v>2044470050</v>
      </c>
      <c r="B10" s="2" t="s">
        <v>29</v>
      </c>
      <c r="C10" s="2" t="s">
        <v>40</v>
      </c>
      <c r="D10" s="2" t="s">
        <v>14</v>
      </c>
      <c r="E10" s="2" t="s">
        <v>41</v>
      </c>
      <c r="F10" s="2" t="n">
        <v>1</v>
      </c>
      <c r="G10" s="2" t="s">
        <v>27</v>
      </c>
      <c r="H10" s="2" t="n">
        <v>1</v>
      </c>
      <c r="I10" s="2"/>
      <c r="J10" s="2"/>
      <c r="K10" s="2" t="s">
        <v>32</v>
      </c>
      <c r="L10" s="2" t="n">
        <v>8</v>
      </c>
    </row>
    <row r="11" customFormat="false" ht="15" hidden="false" customHeight="false" outlineLevel="0" collapsed="false">
      <c r="A11" s="2" t="n">
        <v>41000200</v>
      </c>
      <c r="B11" s="2" t="s">
        <v>42</v>
      </c>
      <c r="C11" s="2" t="s">
        <v>43</v>
      </c>
      <c r="D11" s="2" t="s">
        <v>14</v>
      </c>
      <c r="E11" s="2" t="s">
        <v>44</v>
      </c>
      <c r="F11" s="2" t="n">
        <v>2</v>
      </c>
      <c r="G11" s="2" t="s">
        <v>44</v>
      </c>
      <c r="H11" s="2" t="n">
        <v>3</v>
      </c>
      <c r="I11" s="2"/>
      <c r="J11" s="2"/>
      <c r="K11" s="2" t="s">
        <v>34</v>
      </c>
      <c r="L11" s="2" t="n">
        <v>0</v>
      </c>
    </row>
    <row r="12" customFormat="false" ht="23.85" hidden="false" customHeight="false" outlineLevel="0" collapsed="false">
      <c r="A12" s="2" t="n">
        <v>41000260</v>
      </c>
      <c r="B12" s="2" t="s">
        <v>42</v>
      </c>
      <c r="C12" s="2" t="s">
        <v>45</v>
      </c>
      <c r="D12" s="2" t="s">
        <v>14</v>
      </c>
      <c r="E12" s="2" t="s">
        <v>46</v>
      </c>
      <c r="F12" s="2" t="n">
        <v>2</v>
      </c>
      <c r="G12" s="2" t="s">
        <v>44</v>
      </c>
      <c r="H12" s="2" t="n">
        <v>4</v>
      </c>
      <c r="I12" s="2"/>
      <c r="J12" s="2"/>
      <c r="K12" s="2" t="s">
        <v>32</v>
      </c>
      <c r="L12" s="2" t="n">
        <v>3</v>
      </c>
    </row>
    <row r="13" customFormat="false" ht="23.85" hidden="false" customHeight="false" outlineLevel="0" collapsed="false">
      <c r="A13" s="2" t="n">
        <v>20000060</v>
      </c>
      <c r="B13" s="2" t="s">
        <v>47</v>
      </c>
      <c r="C13" s="2" t="s">
        <v>48</v>
      </c>
      <c r="D13" s="2" t="s">
        <v>49</v>
      </c>
      <c r="E13" s="2" t="s">
        <v>50</v>
      </c>
      <c r="F13" s="2" t="n">
        <v>1</v>
      </c>
      <c r="G13" s="2" t="s">
        <v>51</v>
      </c>
      <c r="H13" s="2" t="n">
        <v>1</v>
      </c>
      <c r="I13" s="2"/>
      <c r="J13" s="2"/>
      <c r="K13" s="2" t="s">
        <v>32</v>
      </c>
      <c r="L13" s="2" t="n">
        <v>2</v>
      </c>
    </row>
    <row r="14" customFormat="false" ht="23.85" hidden="false" customHeight="false" outlineLevel="0" collapsed="false">
      <c r="A14" s="2" t="n">
        <v>20000110</v>
      </c>
      <c r="B14" s="2" t="s">
        <v>47</v>
      </c>
      <c r="C14" s="2" t="s">
        <v>52</v>
      </c>
      <c r="D14" s="2" t="s">
        <v>14</v>
      </c>
      <c r="E14" s="2" t="s">
        <v>53</v>
      </c>
      <c r="F14" s="2" t="n">
        <v>1</v>
      </c>
      <c r="G14" s="2" t="s">
        <v>19</v>
      </c>
      <c r="H14" s="2" t="n">
        <v>1</v>
      </c>
      <c r="I14" s="2" t="s">
        <v>54</v>
      </c>
      <c r="J14" s="2" t="s">
        <v>55</v>
      </c>
      <c r="K14" s="2" t="s">
        <v>17</v>
      </c>
      <c r="L14" s="2" t="n">
        <v>3</v>
      </c>
    </row>
    <row r="15" customFormat="false" ht="23.85" hidden="false" customHeight="false" outlineLevel="0" collapsed="false">
      <c r="A15" s="2" t="n">
        <v>20000530</v>
      </c>
      <c r="B15" s="2" t="s">
        <v>47</v>
      </c>
      <c r="C15" s="2" t="s">
        <v>56</v>
      </c>
      <c r="D15" s="2" t="s">
        <v>14</v>
      </c>
      <c r="E15" s="2" t="s">
        <v>38</v>
      </c>
      <c r="F15" s="2" t="n">
        <v>3</v>
      </c>
      <c r="G15" s="2" t="s">
        <v>44</v>
      </c>
      <c r="H15" s="2" t="n">
        <v>2</v>
      </c>
      <c r="I15" s="2"/>
      <c r="J15" s="2"/>
      <c r="K15" s="2" t="s">
        <v>32</v>
      </c>
      <c r="L15" s="2" t="n">
        <v>4</v>
      </c>
    </row>
    <row r="16" customFormat="false" ht="23.85" hidden="false" customHeight="false" outlineLevel="0" collapsed="false">
      <c r="A16" s="2" t="n">
        <v>20000710</v>
      </c>
      <c r="B16" s="2" t="s">
        <v>47</v>
      </c>
      <c r="C16" s="2" t="s">
        <v>57</v>
      </c>
      <c r="D16" s="2" t="s">
        <v>14</v>
      </c>
      <c r="E16" s="2" t="s">
        <v>41</v>
      </c>
      <c r="F16" s="2" t="n">
        <v>1</v>
      </c>
      <c r="G16" s="2" t="s">
        <v>51</v>
      </c>
      <c r="H16" s="2" t="n">
        <v>1</v>
      </c>
      <c r="I16" s="2"/>
      <c r="J16" s="2"/>
      <c r="K16" s="2" t="s">
        <v>32</v>
      </c>
      <c r="L16" s="2" t="n">
        <v>4</v>
      </c>
    </row>
    <row r="17" customFormat="false" ht="23.85" hidden="false" customHeight="false" outlineLevel="0" collapsed="false">
      <c r="A17" s="2" t="n">
        <v>20000210</v>
      </c>
      <c r="B17" s="2" t="s">
        <v>47</v>
      </c>
      <c r="C17" s="2" t="s">
        <v>58</v>
      </c>
      <c r="D17" s="2" t="s">
        <v>14</v>
      </c>
      <c r="E17" s="2" t="s">
        <v>38</v>
      </c>
      <c r="F17" s="2" t="n">
        <v>2</v>
      </c>
      <c r="G17" s="2" t="s">
        <v>44</v>
      </c>
      <c r="H17" s="2" t="n">
        <v>4</v>
      </c>
      <c r="I17" s="2"/>
      <c r="J17" s="2"/>
      <c r="K17" s="2" t="s">
        <v>32</v>
      </c>
      <c r="L17" s="2" t="n">
        <v>4</v>
      </c>
    </row>
    <row r="18" customFormat="false" ht="15" hidden="false" customHeight="false" outlineLevel="0" collapsed="false">
      <c r="A18" s="2" t="n">
        <v>20000250</v>
      </c>
      <c r="B18" s="2" t="s">
        <v>47</v>
      </c>
      <c r="C18" s="2" t="s">
        <v>59</v>
      </c>
      <c r="D18" s="2" t="s">
        <v>14</v>
      </c>
      <c r="E18" s="2" t="s">
        <v>46</v>
      </c>
      <c r="F18" s="2" t="n">
        <v>1</v>
      </c>
      <c r="G18" s="2" t="s">
        <v>60</v>
      </c>
      <c r="H18" s="2" t="n">
        <v>2</v>
      </c>
      <c r="I18" s="2"/>
      <c r="J18" s="2"/>
      <c r="K18" s="2" t="s">
        <v>32</v>
      </c>
      <c r="L18" s="2" t="n">
        <v>2</v>
      </c>
    </row>
    <row r="19" customFormat="false" ht="35.05" hidden="false" customHeight="false" outlineLevel="0" collapsed="false">
      <c r="A19" s="2" t="n">
        <v>41010110</v>
      </c>
      <c r="B19" s="2" t="s">
        <v>61</v>
      </c>
      <c r="C19" s="2" t="s">
        <v>62</v>
      </c>
      <c r="D19" s="2" t="s">
        <v>14</v>
      </c>
      <c r="E19" s="2" t="s">
        <v>38</v>
      </c>
      <c r="F19" s="2" t="n">
        <v>4</v>
      </c>
      <c r="G19" s="2" t="s">
        <v>39</v>
      </c>
      <c r="H19" s="2" t="n">
        <v>2</v>
      </c>
      <c r="I19" s="2"/>
      <c r="J19" s="2"/>
      <c r="K19" s="2" t="s">
        <v>32</v>
      </c>
      <c r="L19" s="2" t="n">
        <v>6</v>
      </c>
    </row>
    <row r="20" customFormat="false" ht="15" hidden="false" customHeight="false" outlineLevel="0" collapsed="false">
      <c r="A20" s="2" t="n">
        <v>2046390000</v>
      </c>
      <c r="B20" s="2" t="s">
        <v>63</v>
      </c>
      <c r="C20" s="2" t="s">
        <v>64</v>
      </c>
      <c r="D20" s="2" t="s">
        <v>14</v>
      </c>
      <c r="E20" s="2" t="s">
        <v>65</v>
      </c>
      <c r="F20" s="2" t="n">
        <v>1</v>
      </c>
      <c r="G20" s="2" t="s">
        <v>66</v>
      </c>
      <c r="H20" s="2" t="n">
        <v>1</v>
      </c>
      <c r="I20" s="2"/>
      <c r="J20" s="2"/>
      <c r="K20" s="2" t="s">
        <v>32</v>
      </c>
      <c r="L20" s="2" t="n">
        <v>4</v>
      </c>
    </row>
    <row r="21" customFormat="false" ht="23.85" hidden="false" customHeight="false" outlineLevel="0" collapsed="false">
      <c r="A21" s="2" t="n">
        <v>2049380060</v>
      </c>
      <c r="B21" s="2" t="s">
        <v>63</v>
      </c>
      <c r="C21" s="2" t="s">
        <v>67</v>
      </c>
      <c r="D21" s="2" t="s">
        <v>14</v>
      </c>
      <c r="E21" s="2" t="s">
        <v>38</v>
      </c>
      <c r="F21" s="2" t="n">
        <v>6</v>
      </c>
      <c r="G21" s="2" t="s">
        <v>44</v>
      </c>
      <c r="H21" s="2" t="n">
        <v>3</v>
      </c>
      <c r="I21" s="2"/>
      <c r="J21" s="2"/>
      <c r="K21" s="2" t="s">
        <v>32</v>
      </c>
      <c r="L21" s="2" t="n">
        <v>4</v>
      </c>
    </row>
    <row r="22" customFormat="false" ht="23.85" hidden="false" customHeight="false" outlineLevel="0" collapsed="false">
      <c r="A22" s="2" t="n">
        <v>2047390090</v>
      </c>
      <c r="B22" s="2" t="s">
        <v>63</v>
      </c>
      <c r="C22" s="2" t="s">
        <v>68</v>
      </c>
      <c r="D22" s="2" t="s">
        <v>14</v>
      </c>
      <c r="E22" s="2" t="s">
        <v>44</v>
      </c>
      <c r="F22" s="2" t="n">
        <v>3</v>
      </c>
      <c r="G22" s="2" t="s">
        <v>44</v>
      </c>
      <c r="H22" s="2" t="n">
        <v>4</v>
      </c>
      <c r="I22" s="2"/>
      <c r="J22" s="2"/>
      <c r="K22" s="2" t="s">
        <v>34</v>
      </c>
      <c r="L22" s="2" t="n">
        <v>0</v>
      </c>
    </row>
    <row r="23" customFormat="false" ht="23.85" hidden="false" customHeight="false" outlineLevel="0" collapsed="false">
      <c r="A23" s="2" t="n">
        <v>2046380050</v>
      </c>
      <c r="B23" s="2" t="s">
        <v>63</v>
      </c>
      <c r="C23" s="2" t="s">
        <v>69</v>
      </c>
      <c r="D23" s="2" t="s">
        <v>14</v>
      </c>
      <c r="E23" s="2" t="s">
        <v>53</v>
      </c>
      <c r="F23" s="2" t="n">
        <v>1</v>
      </c>
      <c r="G23" s="2" t="s">
        <v>26</v>
      </c>
      <c r="H23" s="2" t="n">
        <v>1</v>
      </c>
      <c r="I23" s="2"/>
      <c r="J23" s="2"/>
      <c r="K23" s="2" t="s">
        <v>32</v>
      </c>
      <c r="L23" s="2" t="n">
        <v>2</v>
      </c>
    </row>
    <row r="24" customFormat="false" ht="23.85" hidden="false" customHeight="false" outlineLevel="0" collapsed="false">
      <c r="A24" s="2" t="n">
        <v>2048390040</v>
      </c>
      <c r="B24" s="2" t="s">
        <v>70</v>
      </c>
      <c r="C24" s="2" t="s">
        <v>71</v>
      </c>
      <c r="D24" s="2" t="s">
        <v>14</v>
      </c>
      <c r="E24" s="2" t="s">
        <v>72</v>
      </c>
      <c r="F24" s="2" t="n">
        <v>1</v>
      </c>
      <c r="G24" s="2" t="s">
        <v>73</v>
      </c>
      <c r="H24" s="2" t="n">
        <v>1</v>
      </c>
      <c r="I24" s="2"/>
      <c r="J24" s="2"/>
      <c r="K24" s="2" t="s">
        <v>32</v>
      </c>
      <c r="L24" s="2" t="n">
        <v>2</v>
      </c>
    </row>
    <row r="25" customFormat="false" ht="15" hidden="false" customHeight="false" outlineLevel="0" collapsed="false">
      <c r="A25" s="2" t="n">
        <v>2046400050</v>
      </c>
      <c r="B25" s="2" t="s">
        <v>70</v>
      </c>
      <c r="C25" s="2" t="s">
        <v>74</v>
      </c>
      <c r="D25" s="2" t="s">
        <v>14</v>
      </c>
      <c r="E25" s="2" t="s">
        <v>23</v>
      </c>
      <c r="F25" s="2" t="n">
        <v>1</v>
      </c>
      <c r="G25" s="2" t="s">
        <v>75</v>
      </c>
      <c r="H25" s="2" t="n">
        <v>1</v>
      </c>
      <c r="I25" s="2"/>
      <c r="J25" s="2"/>
      <c r="K25" s="2" t="s">
        <v>32</v>
      </c>
      <c r="L25" s="2" t="n">
        <v>1</v>
      </c>
    </row>
    <row r="26" customFormat="false" ht="15" hidden="false" customHeight="false" outlineLevel="0" collapsed="false">
      <c r="A26" s="2" t="n">
        <v>40020000</v>
      </c>
      <c r="B26" s="2" t="s">
        <v>76</v>
      </c>
      <c r="C26" s="2" t="s">
        <v>77</v>
      </c>
      <c r="D26" s="2" t="s">
        <v>14</v>
      </c>
      <c r="E26" s="2" t="s">
        <v>78</v>
      </c>
      <c r="F26" s="2" t="n">
        <v>1</v>
      </c>
      <c r="G26" s="2" t="s">
        <v>66</v>
      </c>
      <c r="H26" s="2" t="n">
        <v>1</v>
      </c>
      <c r="I26" s="2"/>
      <c r="J26" s="2"/>
      <c r="K26" s="2" t="s">
        <v>32</v>
      </c>
      <c r="L26" s="2" t="n">
        <v>1</v>
      </c>
    </row>
    <row r="27" customFormat="false" ht="23.85" hidden="false" customHeight="false" outlineLevel="0" collapsed="false">
      <c r="A27" s="2" t="n">
        <v>40020010</v>
      </c>
      <c r="B27" s="2" t="s">
        <v>76</v>
      </c>
      <c r="C27" s="2" t="s">
        <v>79</v>
      </c>
      <c r="D27" s="2" t="s">
        <v>14</v>
      </c>
      <c r="E27" s="2" t="s">
        <v>80</v>
      </c>
      <c r="F27" s="2" t="n">
        <v>1</v>
      </c>
      <c r="G27" s="2" t="s">
        <v>72</v>
      </c>
      <c r="H27" s="2" t="n">
        <v>1</v>
      </c>
      <c r="I27" s="2"/>
      <c r="J27" s="2"/>
      <c r="K27" s="2" t="s">
        <v>32</v>
      </c>
      <c r="L27" s="2" t="n">
        <v>6</v>
      </c>
    </row>
    <row r="28" customFormat="false" ht="23.85" hidden="false" customHeight="false" outlineLevel="0" collapsed="false">
      <c r="A28" s="2" t="n">
        <v>40020100</v>
      </c>
      <c r="B28" s="2" t="s">
        <v>76</v>
      </c>
      <c r="C28" s="2" t="s">
        <v>81</v>
      </c>
      <c r="D28" s="2" t="s">
        <v>14</v>
      </c>
      <c r="E28" s="2" t="s">
        <v>82</v>
      </c>
      <c r="F28" s="2" t="n">
        <v>1</v>
      </c>
      <c r="G28" s="2" t="s">
        <v>23</v>
      </c>
      <c r="H28" s="2" t="n">
        <v>1</v>
      </c>
      <c r="I28" s="2"/>
      <c r="J28" s="2"/>
      <c r="K28" s="2" t="s">
        <v>32</v>
      </c>
      <c r="L28" s="2" t="n">
        <v>5</v>
      </c>
    </row>
    <row r="29" customFormat="false" ht="15" hidden="false" customHeight="false" outlineLevel="0" collapsed="false">
      <c r="A29" s="3" t="n">
        <v>40020210</v>
      </c>
      <c r="B29" s="3" t="s">
        <v>76</v>
      </c>
      <c r="C29" s="3" t="s">
        <v>83</v>
      </c>
      <c r="D29" s="3" t="s">
        <v>14</v>
      </c>
      <c r="E29" s="3" t="s">
        <v>84</v>
      </c>
      <c r="F29" s="3" t="n">
        <v>1</v>
      </c>
      <c r="G29" s="3" t="s">
        <v>85</v>
      </c>
      <c r="H29" s="3" t="n">
        <v>1</v>
      </c>
      <c r="I29" s="3"/>
      <c r="J29" s="3"/>
      <c r="K29" s="3" t="s">
        <v>21</v>
      </c>
      <c r="L29" s="3"/>
    </row>
    <row r="30" customFormat="false" ht="15" hidden="false" customHeight="false" outlineLevel="0" collapsed="false">
      <c r="A30" s="2" t="n">
        <v>43010000</v>
      </c>
      <c r="B30" s="2" t="s">
        <v>86</v>
      </c>
      <c r="C30" s="2" t="s">
        <v>87</v>
      </c>
      <c r="D30" s="2" t="s">
        <v>14</v>
      </c>
      <c r="E30" s="2" t="s">
        <v>88</v>
      </c>
      <c r="F30" s="2" t="n">
        <v>6</v>
      </c>
      <c r="G30" s="2" t="s">
        <v>15</v>
      </c>
      <c r="H30" s="2" t="n">
        <v>4</v>
      </c>
      <c r="I30" s="2"/>
      <c r="J30" s="2"/>
      <c r="K30" s="2" t="s">
        <v>32</v>
      </c>
      <c r="L30" s="2" t="n">
        <v>6</v>
      </c>
    </row>
    <row r="31" customFormat="false" ht="23.85" hidden="false" customHeight="false" outlineLevel="0" collapsed="false">
      <c r="A31" s="2" t="n">
        <v>43010030</v>
      </c>
      <c r="B31" s="2" t="s">
        <v>86</v>
      </c>
      <c r="C31" s="2" t="s">
        <v>89</v>
      </c>
      <c r="D31" s="2" t="s">
        <v>14</v>
      </c>
      <c r="E31" s="2" t="s">
        <v>60</v>
      </c>
      <c r="F31" s="2" t="n">
        <v>2</v>
      </c>
      <c r="G31" s="2" t="s">
        <v>60</v>
      </c>
      <c r="H31" s="2" t="n">
        <v>3</v>
      </c>
      <c r="I31" s="2"/>
      <c r="J31" s="2"/>
      <c r="K31" s="2" t="s">
        <v>34</v>
      </c>
      <c r="L31" s="2" t="n">
        <v>0</v>
      </c>
    </row>
    <row r="32" customFormat="false" ht="15" hidden="false" customHeight="false" outlineLevel="0" collapsed="false">
      <c r="A32" s="2" t="n">
        <v>43010040</v>
      </c>
      <c r="B32" s="2" t="s">
        <v>86</v>
      </c>
      <c r="C32" s="2" t="s">
        <v>90</v>
      </c>
      <c r="D32" s="2" t="s">
        <v>14</v>
      </c>
      <c r="E32" s="2" t="s">
        <v>91</v>
      </c>
      <c r="F32" s="2" t="n">
        <v>2</v>
      </c>
      <c r="G32" s="2" t="s">
        <v>15</v>
      </c>
      <c r="H32" s="2" t="n">
        <v>3</v>
      </c>
      <c r="I32" s="2"/>
      <c r="J32" s="2"/>
      <c r="K32" s="2" t="s">
        <v>32</v>
      </c>
      <c r="L32" s="2" t="n">
        <v>3</v>
      </c>
    </row>
    <row r="33" customFormat="false" ht="23.85" hidden="false" customHeight="false" outlineLevel="0" collapsed="false">
      <c r="A33" s="2" t="n">
        <v>20010040</v>
      </c>
      <c r="B33" s="2" t="s">
        <v>92</v>
      </c>
      <c r="C33" s="2" t="s">
        <v>93</v>
      </c>
      <c r="D33" s="2" t="s">
        <v>14</v>
      </c>
      <c r="E33" s="2" t="s">
        <v>51</v>
      </c>
      <c r="F33" s="2" t="n">
        <v>1</v>
      </c>
      <c r="G33" s="2" t="s">
        <v>31</v>
      </c>
      <c r="H33" s="2" t="n">
        <v>1</v>
      </c>
      <c r="I33" s="2"/>
      <c r="J33" s="2"/>
      <c r="K33" s="2" t="s">
        <v>32</v>
      </c>
      <c r="L33" s="2" t="n">
        <v>3</v>
      </c>
    </row>
    <row r="34" customFormat="false" ht="23.85" hidden="false" customHeight="false" outlineLevel="0" collapsed="false">
      <c r="A34" s="2" t="n">
        <v>20010380</v>
      </c>
      <c r="B34" s="2" t="s">
        <v>92</v>
      </c>
      <c r="C34" s="2" t="s">
        <v>94</v>
      </c>
      <c r="D34" s="2" t="s">
        <v>14</v>
      </c>
      <c r="E34" s="2" t="s">
        <v>39</v>
      </c>
      <c r="F34" s="2" t="n">
        <v>2</v>
      </c>
      <c r="G34" s="2" t="s">
        <v>39</v>
      </c>
      <c r="H34" s="2" t="n">
        <v>5</v>
      </c>
      <c r="I34" s="2"/>
      <c r="J34" s="2"/>
      <c r="K34" s="2" t="s">
        <v>34</v>
      </c>
      <c r="L34" s="2" t="n">
        <v>0</v>
      </c>
    </row>
    <row r="35" customFormat="false" ht="23.85" hidden="false" customHeight="false" outlineLevel="0" collapsed="false">
      <c r="A35" s="2" t="n">
        <v>20010490</v>
      </c>
      <c r="B35" s="2" t="s">
        <v>92</v>
      </c>
      <c r="C35" s="2" t="s">
        <v>95</v>
      </c>
      <c r="D35" s="2" t="s">
        <v>14</v>
      </c>
      <c r="E35" s="2" t="s">
        <v>26</v>
      </c>
      <c r="F35" s="2" t="n">
        <v>1</v>
      </c>
      <c r="G35" s="2" t="s">
        <v>19</v>
      </c>
      <c r="H35" s="2" t="n">
        <v>1</v>
      </c>
      <c r="I35" s="2"/>
      <c r="J35" s="2"/>
      <c r="K35" s="2" t="s">
        <v>32</v>
      </c>
      <c r="L35" s="2" t="n">
        <v>1</v>
      </c>
    </row>
    <row r="36" customFormat="false" ht="35.05" hidden="false" customHeight="false" outlineLevel="0" collapsed="false">
      <c r="A36" s="2" t="n">
        <v>20010630</v>
      </c>
      <c r="B36" s="2" t="s">
        <v>92</v>
      </c>
      <c r="C36" s="2" t="s">
        <v>96</v>
      </c>
      <c r="D36" s="2" t="s">
        <v>14</v>
      </c>
      <c r="E36" s="2" t="s">
        <v>39</v>
      </c>
      <c r="F36" s="2" t="n">
        <v>2</v>
      </c>
      <c r="G36" s="2" t="s">
        <v>39</v>
      </c>
      <c r="H36" s="2" t="n">
        <v>3</v>
      </c>
      <c r="I36" s="2"/>
      <c r="J36" s="2"/>
      <c r="K36" s="2" t="s">
        <v>34</v>
      </c>
      <c r="L36" s="2" t="n">
        <v>0</v>
      </c>
    </row>
    <row r="37" customFormat="false" ht="23.85" hidden="false" customHeight="false" outlineLevel="0" collapsed="false">
      <c r="A37" s="2" t="n">
        <v>20010650</v>
      </c>
      <c r="B37" s="2" t="s">
        <v>92</v>
      </c>
      <c r="C37" s="2" t="s">
        <v>97</v>
      </c>
      <c r="D37" s="2" t="s">
        <v>14</v>
      </c>
      <c r="E37" s="2" t="s">
        <v>51</v>
      </c>
      <c r="F37" s="2" t="n">
        <v>1</v>
      </c>
      <c r="G37" s="2" t="s">
        <v>31</v>
      </c>
      <c r="H37" s="2" t="n">
        <v>1</v>
      </c>
      <c r="I37" s="2"/>
      <c r="J37" s="2"/>
      <c r="K37" s="2" t="s">
        <v>32</v>
      </c>
      <c r="L37" s="2" t="n">
        <v>3</v>
      </c>
    </row>
    <row r="38" customFormat="false" ht="15" hidden="false" customHeight="false" outlineLevel="0" collapsed="false">
      <c r="A38" s="2" t="n">
        <v>40000000</v>
      </c>
      <c r="B38" s="2" t="s">
        <v>98</v>
      </c>
      <c r="C38" s="2" t="s">
        <v>99</v>
      </c>
      <c r="D38" s="2" t="s">
        <v>14</v>
      </c>
      <c r="E38" s="2" t="s">
        <v>80</v>
      </c>
      <c r="F38" s="2" t="n">
        <v>1</v>
      </c>
      <c r="G38" s="2" t="s">
        <v>78</v>
      </c>
      <c r="H38" s="2" t="n">
        <v>1</v>
      </c>
      <c r="I38" s="2"/>
      <c r="J38" s="2"/>
      <c r="K38" s="2" t="s">
        <v>32</v>
      </c>
      <c r="L38" s="2" t="n">
        <v>4</v>
      </c>
    </row>
    <row r="39" customFormat="false" ht="23.85" hidden="false" customHeight="false" outlineLevel="0" collapsed="false">
      <c r="A39" s="2" t="n">
        <v>40000050</v>
      </c>
      <c r="B39" s="2" t="s">
        <v>98</v>
      </c>
      <c r="C39" s="2" t="s">
        <v>100</v>
      </c>
      <c r="D39" s="2" t="s">
        <v>14</v>
      </c>
      <c r="E39" s="2" t="s">
        <v>65</v>
      </c>
      <c r="F39" s="2" t="n">
        <v>1</v>
      </c>
      <c r="G39" s="2" t="s">
        <v>66</v>
      </c>
      <c r="H39" s="2" t="n">
        <v>1</v>
      </c>
      <c r="I39" s="2"/>
      <c r="J39" s="2"/>
      <c r="K39" s="2" t="s">
        <v>32</v>
      </c>
      <c r="L39" s="2" t="n">
        <v>4</v>
      </c>
    </row>
    <row r="40" customFormat="false" ht="23.85" hidden="false" customHeight="false" outlineLevel="0" collapsed="false">
      <c r="A40" s="2" t="n">
        <v>40000080</v>
      </c>
      <c r="B40" s="2" t="s">
        <v>98</v>
      </c>
      <c r="C40" s="2" t="s">
        <v>101</v>
      </c>
      <c r="D40" s="2" t="s">
        <v>14</v>
      </c>
      <c r="E40" s="2" t="s">
        <v>84</v>
      </c>
      <c r="F40" s="2" t="n">
        <v>1</v>
      </c>
      <c r="G40" s="2" t="s">
        <v>102</v>
      </c>
      <c r="H40" s="2" t="n">
        <v>1</v>
      </c>
      <c r="I40" s="2"/>
      <c r="J40" s="2"/>
      <c r="K40" s="2" t="s">
        <v>32</v>
      </c>
      <c r="L40" s="2" t="n">
        <v>1</v>
      </c>
    </row>
    <row r="41" customFormat="false" ht="35.05" hidden="false" customHeight="false" outlineLevel="0" collapsed="false">
      <c r="A41" s="2" t="n">
        <v>40000100</v>
      </c>
      <c r="B41" s="2" t="s">
        <v>98</v>
      </c>
      <c r="C41" s="2" t="s">
        <v>103</v>
      </c>
      <c r="D41" s="2" t="s">
        <v>14</v>
      </c>
      <c r="E41" s="2" t="s">
        <v>102</v>
      </c>
      <c r="F41" s="2" t="n">
        <v>1</v>
      </c>
      <c r="G41" s="2" t="s">
        <v>104</v>
      </c>
      <c r="H41" s="2" t="n">
        <v>1</v>
      </c>
      <c r="I41" s="2"/>
      <c r="J41" s="2"/>
      <c r="K41" s="2" t="s">
        <v>32</v>
      </c>
      <c r="L41" s="2" t="n">
        <v>1</v>
      </c>
    </row>
    <row r="42" customFormat="false" ht="15" hidden="false" customHeight="false" outlineLevel="0" collapsed="false">
      <c r="A42" s="2" t="n">
        <v>2045420000</v>
      </c>
      <c r="B42" s="2" t="s">
        <v>105</v>
      </c>
      <c r="C42" s="2" t="s">
        <v>106</v>
      </c>
      <c r="D42" s="2" t="s">
        <v>14</v>
      </c>
      <c r="E42" s="2" t="s">
        <v>46</v>
      </c>
      <c r="F42" s="2" t="n">
        <v>3</v>
      </c>
      <c r="G42" s="2" t="s">
        <v>60</v>
      </c>
      <c r="H42" s="2" t="n">
        <v>4</v>
      </c>
      <c r="I42" s="2"/>
      <c r="J42" s="2"/>
      <c r="K42" s="2" t="s">
        <v>32</v>
      </c>
      <c r="L42" s="2" t="n">
        <v>2</v>
      </c>
    </row>
    <row r="43" customFormat="false" ht="23.85" hidden="false" customHeight="false" outlineLevel="0" collapsed="false">
      <c r="A43" s="2" t="n">
        <v>2045410030</v>
      </c>
      <c r="B43" s="2" t="s">
        <v>105</v>
      </c>
      <c r="C43" s="2" t="s">
        <v>107</v>
      </c>
      <c r="D43" s="2" t="s">
        <v>14</v>
      </c>
      <c r="E43" s="2" t="s">
        <v>53</v>
      </c>
      <c r="F43" s="2" t="n">
        <v>1</v>
      </c>
      <c r="G43" s="2" t="s">
        <v>26</v>
      </c>
      <c r="H43" s="2" t="n">
        <v>1</v>
      </c>
      <c r="I43" s="2"/>
      <c r="J43" s="2"/>
      <c r="K43" s="2" t="s">
        <v>32</v>
      </c>
      <c r="L43" s="2" t="n">
        <v>2</v>
      </c>
    </row>
    <row r="44" customFormat="false" ht="23.85" hidden="false" customHeight="false" outlineLevel="0" collapsed="false">
      <c r="A44" s="2" t="n">
        <v>2045410040</v>
      </c>
      <c r="B44" s="2" t="s">
        <v>105</v>
      </c>
      <c r="C44" s="2" t="s">
        <v>108</v>
      </c>
      <c r="D44" s="2" t="s">
        <v>14</v>
      </c>
      <c r="E44" s="2" t="s">
        <v>91</v>
      </c>
      <c r="F44" s="2" t="n">
        <v>4</v>
      </c>
      <c r="G44" s="2" t="s">
        <v>60</v>
      </c>
      <c r="H44" s="2" t="n">
        <v>4</v>
      </c>
      <c r="I44" s="2" t="s">
        <v>36</v>
      </c>
      <c r="J44" s="2" t="n">
        <v>2</v>
      </c>
      <c r="K44" s="2" t="s">
        <v>17</v>
      </c>
      <c r="L44" s="2" t="n">
        <v>1</v>
      </c>
    </row>
    <row r="45" customFormat="false" ht="23.85" hidden="false" customHeight="false" outlineLevel="0" collapsed="false">
      <c r="A45" s="2" t="n">
        <v>2047420030</v>
      </c>
      <c r="B45" s="2" t="s">
        <v>105</v>
      </c>
      <c r="C45" s="2" t="s">
        <v>109</v>
      </c>
      <c r="D45" s="2" t="s">
        <v>14</v>
      </c>
      <c r="E45" s="2" t="s">
        <v>53</v>
      </c>
      <c r="F45" s="2" t="n">
        <v>1</v>
      </c>
      <c r="G45" s="2" t="s">
        <v>26</v>
      </c>
      <c r="H45" s="2" t="n">
        <v>1</v>
      </c>
      <c r="I45" s="2"/>
      <c r="J45" s="2"/>
      <c r="K45" s="2" t="s">
        <v>32</v>
      </c>
      <c r="L45" s="2" t="n">
        <v>2</v>
      </c>
    </row>
    <row r="46" customFormat="false" ht="23.85" hidden="false" customHeight="false" outlineLevel="0" collapsed="false">
      <c r="A46" s="3" t="n">
        <v>2047420040</v>
      </c>
      <c r="B46" s="3" t="s">
        <v>105</v>
      </c>
      <c r="C46" s="3" t="s">
        <v>110</v>
      </c>
      <c r="D46" s="3" t="s">
        <v>14</v>
      </c>
      <c r="E46" s="3" t="s">
        <v>26</v>
      </c>
      <c r="F46" s="3" t="n">
        <v>1</v>
      </c>
      <c r="G46" s="3" t="s">
        <v>111</v>
      </c>
      <c r="H46" s="3" t="n">
        <v>1</v>
      </c>
      <c r="I46" s="3"/>
      <c r="J46" s="3"/>
      <c r="K46" s="3" t="s">
        <v>21</v>
      </c>
      <c r="L46" s="3"/>
    </row>
    <row r="47" customFormat="false" ht="23.85" hidden="false" customHeight="false" outlineLevel="0" collapsed="false">
      <c r="A47" s="2" t="n">
        <v>2048440050</v>
      </c>
      <c r="B47" s="2" t="s">
        <v>105</v>
      </c>
      <c r="C47" s="2" t="s">
        <v>112</v>
      </c>
      <c r="D47" s="2" t="s">
        <v>14</v>
      </c>
      <c r="E47" s="2" t="s">
        <v>51</v>
      </c>
      <c r="F47" s="2" t="n">
        <v>1</v>
      </c>
      <c r="G47" s="2" t="s">
        <v>19</v>
      </c>
      <c r="H47" s="2" t="n">
        <v>1</v>
      </c>
      <c r="I47" s="2"/>
      <c r="J47" s="2"/>
      <c r="K47" s="2" t="s">
        <v>32</v>
      </c>
      <c r="L47" s="2" t="n">
        <v>2</v>
      </c>
    </row>
    <row r="48" customFormat="false" ht="15" hidden="false" customHeight="false" outlineLevel="0" collapsed="false">
      <c r="A48" s="2" t="n">
        <v>2048440070</v>
      </c>
      <c r="B48" s="2" t="s">
        <v>105</v>
      </c>
      <c r="C48" s="2" t="s">
        <v>113</v>
      </c>
      <c r="D48" s="2" t="s">
        <v>14</v>
      </c>
      <c r="E48" s="2" t="s">
        <v>53</v>
      </c>
      <c r="F48" s="2" t="n">
        <v>1</v>
      </c>
      <c r="G48" s="2" t="s">
        <v>19</v>
      </c>
      <c r="H48" s="2" t="n">
        <v>1</v>
      </c>
      <c r="I48" s="2"/>
      <c r="J48" s="2"/>
      <c r="K48" s="2" t="s">
        <v>32</v>
      </c>
      <c r="L48" s="2" t="n">
        <v>3</v>
      </c>
    </row>
    <row r="49" customFormat="false" ht="35.05" hidden="false" customHeight="false" outlineLevel="0" collapsed="false">
      <c r="A49" s="2" t="n">
        <v>2047430020</v>
      </c>
      <c r="B49" s="2" t="s">
        <v>105</v>
      </c>
      <c r="C49" s="2" t="s">
        <v>114</v>
      </c>
      <c r="D49" s="2" t="s">
        <v>14</v>
      </c>
      <c r="E49" s="2" t="s">
        <v>60</v>
      </c>
      <c r="F49" s="2" t="n">
        <v>3</v>
      </c>
      <c r="G49" s="2" t="s">
        <v>44</v>
      </c>
      <c r="H49" s="2" t="n">
        <v>3</v>
      </c>
      <c r="I49" s="2"/>
      <c r="J49" s="2"/>
      <c r="K49" s="2" t="s">
        <v>32</v>
      </c>
      <c r="L49" s="2" t="n">
        <v>1</v>
      </c>
    </row>
    <row r="50" customFormat="false" ht="23.85" hidden="false" customHeight="false" outlineLevel="0" collapsed="false">
      <c r="A50" s="2" t="n">
        <v>2047450020</v>
      </c>
      <c r="B50" s="2" t="s">
        <v>105</v>
      </c>
      <c r="C50" s="2" t="s">
        <v>115</v>
      </c>
      <c r="D50" s="2" t="s">
        <v>14</v>
      </c>
      <c r="E50" s="2" t="s">
        <v>116</v>
      </c>
      <c r="F50" s="2" t="n">
        <v>1</v>
      </c>
      <c r="G50" s="2" t="s">
        <v>19</v>
      </c>
      <c r="H50" s="2" t="n">
        <v>1</v>
      </c>
      <c r="I50" s="2"/>
      <c r="J50" s="2"/>
      <c r="K50" s="2" t="s">
        <v>32</v>
      </c>
      <c r="L50" s="2" t="n">
        <v>5</v>
      </c>
    </row>
    <row r="51" customFormat="false" ht="15" hidden="false" customHeight="false" outlineLevel="0" collapsed="false">
      <c r="A51" s="2" t="n">
        <v>2047450920</v>
      </c>
      <c r="B51" s="2" t="s">
        <v>105</v>
      </c>
      <c r="C51" s="2" t="s">
        <v>117</v>
      </c>
      <c r="D51" s="2" t="s">
        <v>118</v>
      </c>
      <c r="E51" s="2" t="s">
        <v>15</v>
      </c>
      <c r="F51" s="2" t="n">
        <v>8</v>
      </c>
      <c r="G51" s="2" t="s">
        <v>39</v>
      </c>
      <c r="H51" s="2" t="n">
        <v>6</v>
      </c>
      <c r="I51" s="2" t="s">
        <v>119</v>
      </c>
      <c r="J51" s="2" t="n">
        <v>3</v>
      </c>
      <c r="K51" s="2" t="s">
        <v>17</v>
      </c>
      <c r="L51" s="2" t="n">
        <v>1</v>
      </c>
    </row>
    <row r="52" customFormat="false" ht="23.85" hidden="false" customHeight="false" outlineLevel="0" collapsed="false">
      <c r="A52" s="2" t="n">
        <v>2047420000</v>
      </c>
      <c r="B52" s="2" t="s">
        <v>105</v>
      </c>
      <c r="C52" s="2" t="s">
        <v>120</v>
      </c>
      <c r="D52" s="2" t="s">
        <v>14</v>
      </c>
      <c r="E52" s="2" t="s">
        <v>121</v>
      </c>
      <c r="F52" s="2" t="n">
        <v>1</v>
      </c>
      <c r="G52" s="2" t="s">
        <v>78</v>
      </c>
      <c r="H52" s="2" t="n">
        <v>1</v>
      </c>
      <c r="I52" s="2"/>
      <c r="J52" s="2"/>
      <c r="K52" s="2" t="s">
        <v>32</v>
      </c>
      <c r="L52" s="2" t="n">
        <v>2</v>
      </c>
    </row>
    <row r="53" customFormat="false" ht="23.85" hidden="false" customHeight="false" outlineLevel="0" collapsed="false">
      <c r="A53" s="2" t="n">
        <v>2047450010</v>
      </c>
      <c r="B53" s="2" t="s">
        <v>105</v>
      </c>
      <c r="C53" s="2" t="s">
        <v>122</v>
      </c>
      <c r="D53" s="2" t="s">
        <v>14</v>
      </c>
      <c r="E53" s="2" t="s">
        <v>46</v>
      </c>
      <c r="F53" s="2" t="n">
        <v>3</v>
      </c>
      <c r="G53" s="2" t="s">
        <v>15</v>
      </c>
      <c r="H53" s="2" t="n">
        <v>3</v>
      </c>
      <c r="I53" s="2" t="s">
        <v>123</v>
      </c>
      <c r="J53" s="2" t="n">
        <v>1</v>
      </c>
      <c r="K53" s="2" t="s">
        <v>17</v>
      </c>
      <c r="L53" s="2" t="n">
        <v>4</v>
      </c>
    </row>
    <row r="54" customFormat="false" ht="15" hidden="false" customHeight="false" outlineLevel="0" collapsed="false">
      <c r="A54" s="2" t="n">
        <v>2044410000</v>
      </c>
      <c r="B54" s="2" t="s">
        <v>105</v>
      </c>
      <c r="C54" s="2" t="s">
        <v>124</v>
      </c>
      <c r="D54" s="2" t="s">
        <v>14</v>
      </c>
      <c r="E54" s="2" t="s">
        <v>84</v>
      </c>
      <c r="F54" s="2" t="n">
        <v>1</v>
      </c>
      <c r="G54" s="2" t="s">
        <v>102</v>
      </c>
      <c r="H54" s="2" t="n">
        <v>1</v>
      </c>
      <c r="I54" s="2"/>
      <c r="J54" s="2"/>
      <c r="K54" s="2" t="s">
        <v>32</v>
      </c>
      <c r="L54" s="2" t="n">
        <v>1</v>
      </c>
    </row>
    <row r="55" customFormat="false" ht="15" hidden="false" customHeight="false" outlineLevel="0" collapsed="false">
      <c r="A55" s="2" t="n">
        <v>2048410030</v>
      </c>
      <c r="B55" s="2" t="s">
        <v>105</v>
      </c>
      <c r="C55" s="2" t="s">
        <v>125</v>
      </c>
      <c r="D55" s="2" t="s">
        <v>14</v>
      </c>
      <c r="E55" s="2" t="s">
        <v>38</v>
      </c>
      <c r="F55" s="2" t="n">
        <v>3</v>
      </c>
      <c r="G55" s="2" t="s">
        <v>44</v>
      </c>
      <c r="H55" s="2" t="n">
        <v>4</v>
      </c>
      <c r="I55" s="2"/>
      <c r="J55" s="2"/>
      <c r="K55" s="2" t="s">
        <v>32</v>
      </c>
      <c r="L55" s="2" t="n">
        <v>4</v>
      </c>
    </row>
    <row r="56" customFormat="false" ht="15" hidden="false" customHeight="false" outlineLevel="0" collapsed="false">
      <c r="A56" s="2" t="n">
        <v>2047440020</v>
      </c>
      <c r="B56" s="2" t="s">
        <v>105</v>
      </c>
      <c r="C56" s="2" t="s">
        <v>126</v>
      </c>
      <c r="D56" s="2" t="s">
        <v>14</v>
      </c>
      <c r="E56" s="2" t="s">
        <v>41</v>
      </c>
      <c r="F56" s="2" t="n">
        <v>1</v>
      </c>
      <c r="G56" s="2" t="s">
        <v>51</v>
      </c>
      <c r="H56" s="2" t="n">
        <v>1</v>
      </c>
      <c r="I56" s="2"/>
      <c r="J56" s="2"/>
      <c r="K56" s="2" t="s">
        <v>32</v>
      </c>
      <c r="L56" s="2" t="n">
        <v>4</v>
      </c>
    </row>
    <row r="57" customFormat="false" ht="23.85" hidden="false" customHeight="false" outlineLevel="0" collapsed="false">
      <c r="A57" s="2" t="n">
        <v>2047440070</v>
      </c>
      <c r="B57" s="2" t="s">
        <v>105</v>
      </c>
      <c r="C57" s="2" t="s">
        <v>127</v>
      </c>
      <c r="D57" s="2" t="s">
        <v>14</v>
      </c>
      <c r="E57" s="2" t="s">
        <v>50</v>
      </c>
      <c r="F57" s="2" t="n">
        <v>1</v>
      </c>
      <c r="G57" s="2" t="s">
        <v>26</v>
      </c>
      <c r="H57" s="2" t="n">
        <v>1</v>
      </c>
      <c r="I57" s="2"/>
      <c r="J57" s="2"/>
      <c r="K57" s="2" t="s">
        <v>32</v>
      </c>
      <c r="L57" s="2" t="n">
        <v>3</v>
      </c>
    </row>
    <row r="58" customFormat="false" ht="23.85" hidden="false" customHeight="false" outlineLevel="0" collapsed="false">
      <c r="A58" s="2" t="n">
        <v>2047440080</v>
      </c>
      <c r="B58" s="2" t="s">
        <v>105</v>
      </c>
      <c r="C58" s="2" t="s">
        <v>128</v>
      </c>
      <c r="D58" s="2" t="s">
        <v>14</v>
      </c>
      <c r="E58" s="2" t="s">
        <v>26</v>
      </c>
      <c r="F58" s="2" t="n">
        <v>1</v>
      </c>
      <c r="G58" s="2" t="s">
        <v>19</v>
      </c>
      <c r="H58" s="2" t="n">
        <v>1</v>
      </c>
      <c r="I58" s="2"/>
      <c r="J58" s="2"/>
      <c r="K58" s="2" t="s">
        <v>32</v>
      </c>
      <c r="L58" s="2" t="n">
        <v>1</v>
      </c>
    </row>
    <row r="59" customFormat="false" ht="35.05" hidden="false" customHeight="false" outlineLevel="0" collapsed="false">
      <c r="A59" s="2" t="n">
        <v>2047440100</v>
      </c>
      <c r="B59" s="2" t="s">
        <v>105</v>
      </c>
      <c r="C59" s="2" t="s">
        <v>129</v>
      </c>
      <c r="D59" s="2" t="s">
        <v>14</v>
      </c>
      <c r="E59" s="2" t="s">
        <v>116</v>
      </c>
      <c r="F59" s="2" t="n">
        <v>1</v>
      </c>
      <c r="G59" s="2" t="s">
        <v>31</v>
      </c>
      <c r="H59" s="2" t="n">
        <v>1</v>
      </c>
      <c r="I59" s="2"/>
      <c r="J59" s="2"/>
      <c r="K59" s="2" t="s">
        <v>32</v>
      </c>
      <c r="L59" s="2" t="n">
        <v>6</v>
      </c>
    </row>
    <row r="60" customFormat="false" ht="15" hidden="false" customHeight="false" outlineLevel="0" collapsed="false">
      <c r="A60" s="2" t="n">
        <v>2047440130</v>
      </c>
      <c r="B60" s="2" t="s">
        <v>105</v>
      </c>
      <c r="C60" s="2" t="s">
        <v>130</v>
      </c>
      <c r="D60" s="2" t="s">
        <v>14</v>
      </c>
      <c r="E60" s="2" t="s">
        <v>41</v>
      </c>
      <c r="F60" s="2" t="n">
        <v>1</v>
      </c>
      <c r="G60" s="2" t="s">
        <v>51</v>
      </c>
      <c r="H60" s="2" t="n">
        <v>1</v>
      </c>
      <c r="I60" s="2"/>
      <c r="J60" s="2"/>
      <c r="K60" s="2" t="s">
        <v>32</v>
      </c>
      <c r="L60" s="2" t="n">
        <v>4</v>
      </c>
    </row>
    <row r="61" customFormat="false" ht="23.85" hidden="false" customHeight="false" outlineLevel="0" collapsed="false">
      <c r="A61" s="2" t="n">
        <v>2047440180</v>
      </c>
      <c r="B61" s="2" t="s">
        <v>105</v>
      </c>
      <c r="C61" s="2" t="s">
        <v>131</v>
      </c>
      <c r="D61" s="2" t="s">
        <v>14</v>
      </c>
      <c r="E61" s="2" t="s">
        <v>132</v>
      </c>
      <c r="F61" s="2" t="n">
        <v>1</v>
      </c>
      <c r="G61" s="2" t="s">
        <v>133</v>
      </c>
      <c r="H61" s="2" t="n">
        <v>1</v>
      </c>
      <c r="I61" s="2"/>
      <c r="J61" s="2"/>
      <c r="K61" s="2" t="s">
        <v>32</v>
      </c>
      <c r="L61" s="2" t="n">
        <v>4</v>
      </c>
    </row>
    <row r="62" customFormat="false" ht="23.85" hidden="false" customHeight="false" outlineLevel="0" collapsed="false">
      <c r="A62" s="2" t="n">
        <v>2047470050</v>
      </c>
      <c r="B62" s="2" t="s">
        <v>134</v>
      </c>
      <c r="C62" s="2" t="s">
        <v>135</v>
      </c>
      <c r="D62" s="2" t="s">
        <v>14</v>
      </c>
      <c r="E62" s="2" t="s">
        <v>15</v>
      </c>
      <c r="F62" s="2" t="n">
        <v>4</v>
      </c>
      <c r="G62" s="2" t="s">
        <v>15</v>
      </c>
      <c r="H62" s="2" t="n">
        <v>4</v>
      </c>
      <c r="I62" s="2" t="s">
        <v>36</v>
      </c>
      <c r="J62" s="2" t="n">
        <v>3</v>
      </c>
      <c r="K62" s="2" t="s">
        <v>17</v>
      </c>
      <c r="L62" s="2" t="n">
        <v>0</v>
      </c>
    </row>
    <row r="63" customFormat="false" ht="23.85" hidden="false" customHeight="false" outlineLevel="0" collapsed="false">
      <c r="A63" s="2" t="n">
        <v>2048460060</v>
      </c>
      <c r="B63" s="2" t="s">
        <v>134</v>
      </c>
      <c r="C63" s="2" t="s">
        <v>136</v>
      </c>
      <c r="D63" s="2" t="s">
        <v>14</v>
      </c>
      <c r="E63" s="2" t="s">
        <v>46</v>
      </c>
      <c r="F63" s="2" t="n">
        <v>5</v>
      </c>
      <c r="G63" s="2" t="s">
        <v>15</v>
      </c>
      <c r="H63" s="2" t="n">
        <v>2</v>
      </c>
      <c r="I63" s="2"/>
      <c r="J63" s="2"/>
      <c r="K63" s="2" t="s">
        <v>32</v>
      </c>
      <c r="L63" s="2" t="n">
        <v>4</v>
      </c>
    </row>
    <row r="64" customFormat="false" ht="23.85" hidden="false" customHeight="false" outlineLevel="0" collapsed="false">
      <c r="A64" s="2" t="n">
        <v>2045460060</v>
      </c>
      <c r="B64" s="2" t="s">
        <v>134</v>
      </c>
      <c r="C64" s="2" t="s">
        <v>137</v>
      </c>
      <c r="D64" s="2" t="s">
        <v>14</v>
      </c>
      <c r="E64" s="2" t="s">
        <v>15</v>
      </c>
      <c r="F64" s="2" t="n">
        <v>2</v>
      </c>
      <c r="G64" s="2" t="s">
        <v>15</v>
      </c>
      <c r="H64" s="2" t="n">
        <v>3</v>
      </c>
      <c r="I64" s="2"/>
      <c r="J64" s="2"/>
      <c r="K64" s="2" t="s">
        <v>34</v>
      </c>
      <c r="L64" s="2" t="n">
        <v>0</v>
      </c>
    </row>
    <row r="65" customFormat="false" ht="23.85" hidden="false" customHeight="false" outlineLevel="0" collapsed="false">
      <c r="A65" s="2" t="n">
        <v>2046450060</v>
      </c>
      <c r="B65" s="2" t="s">
        <v>134</v>
      </c>
      <c r="C65" s="2" t="s">
        <v>138</v>
      </c>
      <c r="D65" s="2" t="s">
        <v>14</v>
      </c>
      <c r="E65" s="2" t="s">
        <v>50</v>
      </c>
      <c r="F65" s="2" t="n">
        <v>1</v>
      </c>
      <c r="G65" s="2" t="s">
        <v>26</v>
      </c>
      <c r="H65" s="2" t="n">
        <v>1</v>
      </c>
      <c r="I65" s="2"/>
      <c r="J65" s="2"/>
      <c r="K65" s="2" t="s">
        <v>32</v>
      </c>
      <c r="L65" s="2" t="n">
        <v>3</v>
      </c>
    </row>
    <row r="66" customFormat="false" ht="23.85" hidden="false" customHeight="false" outlineLevel="0" collapsed="false">
      <c r="A66" s="2" t="n">
        <v>2046450070</v>
      </c>
      <c r="B66" s="2" t="s">
        <v>134</v>
      </c>
      <c r="C66" s="2" t="s">
        <v>139</v>
      </c>
      <c r="D66" s="2" t="s">
        <v>14</v>
      </c>
      <c r="E66" s="2" t="s">
        <v>46</v>
      </c>
      <c r="F66" s="2" t="n">
        <v>2</v>
      </c>
      <c r="G66" s="2" t="s">
        <v>60</v>
      </c>
      <c r="H66" s="2" t="n">
        <v>6</v>
      </c>
      <c r="I66" s="2"/>
      <c r="J66" s="2"/>
      <c r="K66" s="2" t="s">
        <v>32</v>
      </c>
      <c r="L66" s="2" t="n">
        <v>2</v>
      </c>
    </row>
    <row r="67" customFormat="false" ht="23.85" hidden="false" customHeight="false" outlineLevel="0" collapsed="false">
      <c r="A67" s="2" t="n">
        <v>2044470000</v>
      </c>
      <c r="B67" s="2" t="s">
        <v>134</v>
      </c>
      <c r="C67" s="2" t="s">
        <v>140</v>
      </c>
      <c r="D67" s="2" t="s">
        <v>14</v>
      </c>
      <c r="E67" s="2" t="s">
        <v>82</v>
      </c>
      <c r="F67" s="2" t="n">
        <v>1</v>
      </c>
      <c r="G67" s="2" t="s">
        <v>104</v>
      </c>
      <c r="H67" s="2" t="n">
        <v>1</v>
      </c>
      <c r="I67" s="2"/>
      <c r="J67" s="2"/>
      <c r="K67" s="2" t="s">
        <v>32</v>
      </c>
      <c r="L67" s="2" t="n">
        <v>4</v>
      </c>
    </row>
    <row r="68" customFormat="false" ht="15" hidden="false" customHeight="false" outlineLevel="0" collapsed="false">
      <c r="A68" s="2" t="n">
        <v>2045450010</v>
      </c>
      <c r="B68" s="2" t="s">
        <v>134</v>
      </c>
      <c r="C68" s="2" t="s">
        <v>141</v>
      </c>
      <c r="D68" s="2" t="s">
        <v>14</v>
      </c>
      <c r="E68" s="2" t="s">
        <v>78</v>
      </c>
      <c r="F68" s="2" t="n">
        <v>1</v>
      </c>
      <c r="G68" s="2" t="s">
        <v>133</v>
      </c>
      <c r="H68" s="2" t="n">
        <v>1</v>
      </c>
      <c r="I68" s="2"/>
      <c r="J68" s="2"/>
      <c r="K68" s="2" t="s">
        <v>32</v>
      </c>
      <c r="L68" s="2" t="n">
        <v>3</v>
      </c>
    </row>
    <row r="69" customFormat="false" ht="15" hidden="false" customHeight="false" outlineLevel="0" collapsed="false">
      <c r="A69" s="2" t="n">
        <v>42000100</v>
      </c>
      <c r="B69" s="2" t="s">
        <v>142</v>
      </c>
      <c r="C69" s="2" t="s">
        <v>143</v>
      </c>
      <c r="D69" s="2" t="s">
        <v>14</v>
      </c>
      <c r="E69" s="2" t="s">
        <v>60</v>
      </c>
      <c r="F69" s="2" t="n">
        <v>4</v>
      </c>
      <c r="G69" s="2" t="s">
        <v>44</v>
      </c>
      <c r="H69" s="2" t="n">
        <v>6</v>
      </c>
      <c r="I69" s="2"/>
      <c r="J69" s="2"/>
      <c r="K69" s="2" t="s">
        <v>32</v>
      </c>
      <c r="L69" s="2" t="n">
        <v>1</v>
      </c>
    </row>
    <row r="70" customFormat="false" ht="15" hidden="false" customHeight="false" outlineLevel="0" collapsed="false">
      <c r="A70" s="2" t="n">
        <v>42000110</v>
      </c>
      <c r="B70" s="2" t="s">
        <v>142</v>
      </c>
      <c r="C70" s="2" t="s">
        <v>144</v>
      </c>
      <c r="D70" s="2" t="s">
        <v>14</v>
      </c>
      <c r="E70" s="2" t="s">
        <v>38</v>
      </c>
      <c r="F70" s="2" t="n">
        <v>7</v>
      </c>
      <c r="G70" s="2" t="s">
        <v>60</v>
      </c>
      <c r="H70" s="2" t="n">
        <v>4</v>
      </c>
      <c r="I70" s="2"/>
      <c r="J70" s="2"/>
      <c r="K70" s="2" t="s">
        <v>32</v>
      </c>
      <c r="L70" s="2" t="n">
        <v>3</v>
      </c>
    </row>
    <row r="71" customFormat="false" ht="23.85" hidden="false" customHeight="false" outlineLevel="0" collapsed="false">
      <c r="A71" s="2" t="n">
        <v>42000130</v>
      </c>
      <c r="B71" s="2" t="s">
        <v>142</v>
      </c>
      <c r="C71" s="2" t="s">
        <v>145</v>
      </c>
      <c r="D71" s="2" t="s">
        <v>14</v>
      </c>
      <c r="E71" s="2" t="s">
        <v>91</v>
      </c>
      <c r="F71" s="2" t="n">
        <v>2</v>
      </c>
      <c r="G71" s="2" t="s">
        <v>15</v>
      </c>
      <c r="H71" s="2" t="n">
        <v>5</v>
      </c>
      <c r="I71" s="2"/>
      <c r="J71" s="2"/>
      <c r="K71" s="2" t="s">
        <v>32</v>
      </c>
      <c r="L71" s="2" t="n">
        <v>3</v>
      </c>
    </row>
    <row r="72" customFormat="false" ht="15" hidden="false" customHeight="false" outlineLevel="0" collapsed="false">
      <c r="A72" s="2" t="n">
        <v>42000160</v>
      </c>
      <c r="B72" s="2" t="s">
        <v>142</v>
      </c>
      <c r="C72" s="2" t="s">
        <v>146</v>
      </c>
      <c r="D72" s="2" t="s">
        <v>14</v>
      </c>
      <c r="E72" s="2" t="s">
        <v>26</v>
      </c>
      <c r="F72" s="2" t="n">
        <v>1</v>
      </c>
      <c r="G72" s="2" t="s">
        <v>19</v>
      </c>
      <c r="H72" s="2" t="n">
        <v>1</v>
      </c>
      <c r="I72" s="2"/>
      <c r="J72" s="2"/>
      <c r="K72" s="2" t="s">
        <v>32</v>
      </c>
      <c r="L72" s="2" t="n">
        <v>1</v>
      </c>
    </row>
    <row r="73" customFormat="false" ht="15" hidden="false" customHeight="false" outlineLevel="0" collapsed="false">
      <c r="A73" s="2" t="n">
        <v>42000170</v>
      </c>
      <c r="B73" s="2" t="s">
        <v>142</v>
      </c>
      <c r="C73" s="2" t="s">
        <v>147</v>
      </c>
      <c r="D73" s="2" t="s">
        <v>14</v>
      </c>
      <c r="E73" s="2" t="s">
        <v>116</v>
      </c>
      <c r="F73" s="2" t="n">
        <v>1</v>
      </c>
      <c r="G73" s="2" t="s">
        <v>51</v>
      </c>
      <c r="H73" s="2" t="n">
        <v>1</v>
      </c>
      <c r="I73" s="2"/>
      <c r="J73" s="2"/>
      <c r="K73" s="2" t="s">
        <v>32</v>
      </c>
      <c r="L73" s="2" t="n">
        <v>3</v>
      </c>
    </row>
    <row r="74" customFormat="false" ht="23.85" hidden="false" customHeight="false" outlineLevel="0" collapsed="false">
      <c r="A74" s="2" t="n">
        <v>42020020</v>
      </c>
      <c r="B74" s="2" t="s">
        <v>148</v>
      </c>
      <c r="C74" s="2" t="s">
        <v>149</v>
      </c>
      <c r="D74" s="2" t="s">
        <v>14</v>
      </c>
      <c r="E74" s="2" t="s">
        <v>19</v>
      </c>
      <c r="F74" s="2" t="n">
        <v>1</v>
      </c>
      <c r="G74" s="2" t="s">
        <v>31</v>
      </c>
      <c r="H74" s="2" t="n">
        <v>1</v>
      </c>
      <c r="I74" s="2"/>
      <c r="J74" s="2"/>
      <c r="K74" s="2" t="s">
        <v>32</v>
      </c>
      <c r="L74" s="2" t="n">
        <v>1</v>
      </c>
    </row>
    <row r="75" customFormat="false" ht="15" hidden="false" customHeight="false" outlineLevel="0" collapsed="false">
      <c r="A75" s="2" t="n">
        <v>42020070</v>
      </c>
      <c r="B75" s="2" t="s">
        <v>148</v>
      </c>
      <c r="C75" s="2" t="s">
        <v>150</v>
      </c>
      <c r="D75" s="2" t="s">
        <v>14</v>
      </c>
      <c r="E75" s="2" t="s">
        <v>46</v>
      </c>
      <c r="F75" s="2" t="n">
        <v>5</v>
      </c>
      <c r="G75" s="2" t="s">
        <v>44</v>
      </c>
      <c r="H75" s="2" t="n">
        <v>5</v>
      </c>
      <c r="I75" s="2"/>
      <c r="J75" s="2"/>
      <c r="K75" s="2" t="s">
        <v>32</v>
      </c>
      <c r="L75" s="2" t="n">
        <v>3</v>
      </c>
    </row>
    <row r="76" customFormat="false" ht="23.85" hidden="false" customHeight="false" outlineLevel="0" collapsed="false">
      <c r="A76" s="2" t="n">
        <v>42020080</v>
      </c>
      <c r="B76" s="2" t="s">
        <v>148</v>
      </c>
      <c r="C76" s="2" t="s">
        <v>151</v>
      </c>
      <c r="D76" s="2" t="s">
        <v>14</v>
      </c>
      <c r="E76" s="2" t="s">
        <v>39</v>
      </c>
      <c r="F76" s="2" t="n">
        <v>2</v>
      </c>
      <c r="G76" s="2" t="s">
        <v>39</v>
      </c>
      <c r="H76" s="2" t="n">
        <v>3</v>
      </c>
      <c r="I76" s="2"/>
      <c r="J76" s="2"/>
      <c r="K76" s="2" t="s">
        <v>34</v>
      </c>
      <c r="L76" s="2" t="n">
        <v>0</v>
      </c>
    </row>
    <row r="77" customFormat="false" ht="23.85" hidden="false" customHeight="false" outlineLevel="0" collapsed="false">
      <c r="A77" s="2" t="n">
        <v>2050470010</v>
      </c>
      <c r="B77" s="2" t="s">
        <v>152</v>
      </c>
      <c r="C77" s="2" t="s">
        <v>153</v>
      </c>
      <c r="D77" s="2" t="s">
        <v>14</v>
      </c>
      <c r="E77" s="2" t="s">
        <v>66</v>
      </c>
      <c r="F77" s="2" t="n">
        <v>1</v>
      </c>
      <c r="G77" s="2" t="s">
        <v>72</v>
      </c>
      <c r="H77" s="2" t="n">
        <v>1</v>
      </c>
      <c r="I77" s="2"/>
      <c r="J77" s="2"/>
      <c r="K77" s="2" t="s">
        <v>32</v>
      </c>
      <c r="L77" s="2" t="n">
        <v>1</v>
      </c>
    </row>
    <row r="78" customFormat="false" ht="15" hidden="false" customHeight="false" outlineLevel="0" collapsed="false">
      <c r="A78" s="2" t="n">
        <v>2051440020</v>
      </c>
      <c r="B78" s="2" t="s">
        <v>152</v>
      </c>
      <c r="C78" s="2" t="s">
        <v>154</v>
      </c>
      <c r="D78" s="2" t="s">
        <v>14</v>
      </c>
      <c r="E78" s="2" t="s">
        <v>88</v>
      </c>
      <c r="F78" s="2" t="n">
        <v>6</v>
      </c>
      <c r="G78" s="2" t="s">
        <v>39</v>
      </c>
      <c r="H78" s="2" t="n">
        <v>4</v>
      </c>
      <c r="I78" s="2"/>
      <c r="J78" s="2"/>
      <c r="K78" s="2" t="s">
        <v>32</v>
      </c>
      <c r="L78" s="2" t="n">
        <v>7</v>
      </c>
    </row>
    <row r="79" customFormat="false" ht="23.85" hidden="false" customHeight="false" outlineLevel="0" collapsed="false">
      <c r="A79" s="2" t="n">
        <v>2048460030</v>
      </c>
      <c r="B79" s="2" t="s">
        <v>152</v>
      </c>
      <c r="C79" s="2" t="s">
        <v>155</v>
      </c>
      <c r="D79" s="2" t="s">
        <v>14</v>
      </c>
      <c r="E79" s="2" t="s">
        <v>26</v>
      </c>
      <c r="F79" s="2" t="n">
        <v>1</v>
      </c>
      <c r="G79" s="2" t="s">
        <v>19</v>
      </c>
      <c r="H79" s="2" t="n">
        <v>1</v>
      </c>
      <c r="I79" s="2" t="s">
        <v>156</v>
      </c>
      <c r="J79" s="2" t="n">
        <v>20</v>
      </c>
      <c r="K79" s="2" t="s">
        <v>17</v>
      </c>
      <c r="L79" s="2" t="n">
        <v>1</v>
      </c>
    </row>
    <row r="80" customFormat="false" ht="15" hidden="false" customHeight="false" outlineLevel="0" collapsed="false">
      <c r="A80" s="2" t="n">
        <v>2049430330</v>
      </c>
      <c r="B80" s="2" t="s">
        <v>152</v>
      </c>
      <c r="C80" s="2" t="s">
        <v>157</v>
      </c>
      <c r="D80" s="2" t="s">
        <v>14</v>
      </c>
      <c r="E80" s="2" t="s">
        <v>158</v>
      </c>
      <c r="F80" s="2" t="n">
        <v>1</v>
      </c>
      <c r="G80" s="2" t="s">
        <v>104</v>
      </c>
      <c r="H80" s="2" t="n">
        <v>1</v>
      </c>
      <c r="I80" s="2"/>
      <c r="J80" s="2"/>
      <c r="K80" s="2" t="s">
        <v>32</v>
      </c>
      <c r="L80" s="2" t="n">
        <v>5</v>
      </c>
    </row>
    <row r="81" customFormat="false" ht="23.85" hidden="false" customHeight="false" outlineLevel="0" collapsed="false">
      <c r="A81" s="2" t="n">
        <v>2049430500</v>
      </c>
      <c r="B81" s="2" t="s">
        <v>152</v>
      </c>
      <c r="C81" s="2" t="s">
        <v>159</v>
      </c>
      <c r="D81" s="2" t="s">
        <v>118</v>
      </c>
      <c r="E81" s="2" t="s">
        <v>44</v>
      </c>
      <c r="F81" s="2" t="n">
        <v>8</v>
      </c>
      <c r="G81" s="2" t="s">
        <v>15</v>
      </c>
      <c r="H81" s="2" t="n">
        <v>6</v>
      </c>
      <c r="I81" s="2" t="s">
        <v>160</v>
      </c>
      <c r="J81" s="2" t="n">
        <v>3</v>
      </c>
      <c r="K81" s="2" t="s">
        <v>17</v>
      </c>
      <c r="L81" s="2" t="n">
        <v>1</v>
      </c>
    </row>
    <row r="82" customFormat="false" ht="46.25" hidden="false" customHeight="false" outlineLevel="0" collapsed="false">
      <c r="A82" s="3" t="n">
        <v>2049430520</v>
      </c>
      <c r="B82" s="3" t="s">
        <v>152</v>
      </c>
      <c r="C82" s="3" t="s">
        <v>161</v>
      </c>
      <c r="D82" s="3" t="s">
        <v>118</v>
      </c>
      <c r="E82" s="3" t="s">
        <v>39</v>
      </c>
      <c r="F82" s="3" t="n">
        <v>4</v>
      </c>
      <c r="G82" s="3" t="s">
        <v>162</v>
      </c>
      <c r="H82" s="3" t="n">
        <v>1</v>
      </c>
      <c r="I82" s="3"/>
      <c r="J82" s="3"/>
      <c r="K82" s="3" t="s">
        <v>21</v>
      </c>
      <c r="L82" s="3"/>
    </row>
    <row r="83" customFormat="false" ht="23.85" hidden="false" customHeight="false" outlineLevel="0" collapsed="false">
      <c r="A83" s="2" t="n">
        <v>2049430600</v>
      </c>
      <c r="B83" s="2" t="s">
        <v>152</v>
      </c>
      <c r="C83" s="2" t="s">
        <v>163</v>
      </c>
      <c r="D83" s="2" t="s">
        <v>14</v>
      </c>
      <c r="E83" s="2" t="s">
        <v>60</v>
      </c>
      <c r="F83" s="2" t="n">
        <v>7</v>
      </c>
      <c r="G83" s="2" t="s">
        <v>44</v>
      </c>
      <c r="H83" s="2" t="n">
        <v>6</v>
      </c>
      <c r="I83" s="2"/>
      <c r="J83" s="2"/>
      <c r="K83" s="2" t="s">
        <v>32</v>
      </c>
      <c r="L83" s="2" t="n">
        <v>1</v>
      </c>
    </row>
    <row r="84" customFormat="false" ht="23.85" hidden="false" customHeight="false" outlineLevel="0" collapsed="false">
      <c r="A84" s="2" t="n">
        <v>2049440070</v>
      </c>
      <c r="B84" s="2" t="s">
        <v>152</v>
      </c>
      <c r="C84" s="2" t="s">
        <v>164</v>
      </c>
      <c r="D84" s="2" t="s">
        <v>14</v>
      </c>
      <c r="E84" s="2" t="s">
        <v>88</v>
      </c>
      <c r="F84" s="2" t="n">
        <v>4</v>
      </c>
      <c r="G84" s="2" t="s">
        <v>15</v>
      </c>
      <c r="H84" s="2" t="n">
        <v>2</v>
      </c>
      <c r="I84" s="2"/>
      <c r="J84" s="2"/>
      <c r="K84" s="2" t="s">
        <v>32</v>
      </c>
      <c r="L84" s="2" t="n">
        <v>6</v>
      </c>
    </row>
    <row r="85" customFormat="false" ht="23.85" hidden="false" customHeight="false" outlineLevel="0" collapsed="false">
      <c r="A85" s="2" t="n">
        <v>2050440000</v>
      </c>
      <c r="B85" s="2" t="s">
        <v>152</v>
      </c>
      <c r="C85" s="2" t="s">
        <v>165</v>
      </c>
      <c r="D85" s="2" t="s">
        <v>14</v>
      </c>
      <c r="E85" s="2" t="s">
        <v>46</v>
      </c>
      <c r="F85" s="2" t="n">
        <v>2</v>
      </c>
      <c r="G85" s="2" t="s">
        <v>15</v>
      </c>
      <c r="H85" s="2" t="n">
        <v>2</v>
      </c>
      <c r="I85" s="2"/>
      <c r="J85" s="2"/>
      <c r="K85" s="2" t="s">
        <v>32</v>
      </c>
      <c r="L85" s="2" t="n">
        <v>4</v>
      </c>
    </row>
    <row r="86" customFormat="false" ht="23.85" hidden="false" customHeight="false" outlineLevel="0" collapsed="false">
      <c r="A86" s="2" t="n">
        <v>40010010</v>
      </c>
      <c r="B86" s="2" t="s">
        <v>166</v>
      </c>
      <c r="C86" s="2" t="s">
        <v>167</v>
      </c>
      <c r="D86" s="2" t="s">
        <v>14</v>
      </c>
      <c r="E86" s="2" t="s">
        <v>121</v>
      </c>
      <c r="F86" s="2" t="n">
        <v>1</v>
      </c>
      <c r="G86" s="2" t="s">
        <v>72</v>
      </c>
      <c r="H86" s="2" t="n">
        <v>1</v>
      </c>
      <c r="I86" s="2"/>
      <c r="J86" s="2"/>
      <c r="K86" s="2" t="s">
        <v>32</v>
      </c>
      <c r="L86" s="2" t="n">
        <v>4</v>
      </c>
    </row>
    <row r="87" customFormat="false" ht="23.85" hidden="false" customHeight="false" outlineLevel="0" collapsed="false">
      <c r="A87" s="2" t="n">
        <v>40010030</v>
      </c>
      <c r="B87" s="2" t="s">
        <v>166</v>
      </c>
      <c r="C87" s="2" t="s">
        <v>168</v>
      </c>
      <c r="D87" s="2" t="s">
        <v>14</v>
      </c>
      <c r="E87" s="2" t="s">
        <v>102</v>
      </c>
      <c r="F87" s="2" t="n">
        <v>1</v>
      </c>
      <c r="G87" s="2" t="s">
        <v>23</v>
      </c>
      <c r="H87" s="2" t="n">
        <v>1</v>
      </c>
      <c r="I87" s="2"/>
      <c r="J87" s="2"/>
      <c r="K87" s="2" t="s">
        <v>32</v>
      </c>
      <c r="L87" s="2" t="n">
        <v>2</v>
      </c>
    </row>
    <row r="88" customFormat="false" ht="15" hidden="false" customHeight="false" outlineLevel="0" collapsed="false">
      <c r="A88" s="2" t="n">
        <v>40010040</v>
      </c>
      <c r="B88" s="2" t="s">
        <v>166</v>
      </c>
      <c r="C88" s="2" t="s">
        <v>169</v>
      </c>
      <c r="D88" s="2" t="s">
        <v>14</v>
      </c>
      <c r="E88" s="2" t="s">
        <v>170</v>
      </c>
      <c r="F88" s="2" t="n">
        <v>1</v>
      </c>
      <c r="G88" s="2" t="s">
        <v>104</v>
      </c>
      <c r="H88" s="2" t="n">
        <v>1</v>
      </c>
      <c r="I88" s="2"/>
      <c r="J88" s="2"/>
      <c r="K88" s="2" t="s">
        <v>32</v>
      </c>
      <c r="L88" s="2" t="n">
        <v>3</v>
      </c>
    </row>
    <row r="89" customFormat="false" ht="23.85" hidden="false" customHeight="false" outlineLevel="0" collapsed="false">
      <c r="A89" s="2" t="n">
        <v>40010060</v>
      </c>
      <c r="B89" s="2" t="s">
        <v>166</v>
      </c>
      <c r="C89" s="2" t="s">
        <v>171</v>
      </c>
      <c r="D89" s="2" t="s">
        <v>14</v>
      </c>
      <c r="E89" s="2" t="s">
        <v>104</v>
      </c>
      <c r="F89" s="2" t="n">
        <v>1</v>
      </c>
      <c r="G89" s="2" t="s">
        <v>24</v>
      </c>
      <c r="H89" s="2" t="n">
        <v>1</v>
      </c>
      <c r="I89" s="2"/>
      <c r="J89" s="2"/>
      <c r="K89" s="2" t="s">
        <v>32</v>
      </c>
      <c r="L89" s="2" t="n">
        <v>3</v>
      </c>
    </row>
    <row r="90" customFormat="false" ht="15" hidden="false" customHeight="false" outlineLevel="0" collapsed="false">
      <c r="A90" s="2" t="n">
        <v>40010100</v>
      </c>
      <c r="B90" s="2" t="s">
        <v>166</v>
      </c>
      <c r="C90" s="2" t="s">
        <v>172</v>
      </c>
      <c r="D90" s="2" t="s">
        <v>14</v>
      </c>
      <c r="E90" s="2" t="s">
        <v>132</v>
      </c>
      <c r="F90" s="2" t="n">
        <v>1</v>
      </c>
      <c r="G90" s="2" t="s">
        <v>72</v>
      </c>
      <c r="H90" s="2" t="n">
        <v>1</v>
      </c>
      <c r="I90" s="2"/>
      <c r="J90" s="2"/>
      <c r="K90" s="2" t="s">
        <v>32</v>
      </c>
      <c r="L90" s="2" t="n">
        <v>3</v>
      </c>
    </row>
    <row r="91" customFormat="false" ht="23.85" hidden="false" customHeight="false" outlineLevel="0" collapsed="false">
      <c r="A91" s="2" t="n">
        <v>21000010</v>
      </c>
      <c r="B91" s="2" t="s">
        <v>173</v>
      </c>
      <c r="C91" s="2" t="s">
        <v>174</v>
      </c>
      <c r="D91" s="2" t="s">
        <v>14</v>
      </c>
      <c r="E91" s="2" t="s">
        <v>88</v>
      </c>
      <c r="F91" s="2" t="n">
        <v>6</v>
      </c>
      <c r="G91" s="2" t="s">
        <v>15</v>
      </c>
      <c r="H91" s="2" t="n">
        <v>3</v>
      </c>
      <c r="I91" s="2"/>
      <c r="J91" s="2"/>
      <c r="K91" s="2" t="s">
        <v>32</v>
      </c>
      <c r="L91" s="2" t="n">
        <v>6</v>
      </c>
    </row>
    <row r="92" customFormat="false" ht="15" hidden="false" customHeight="false" outlineLevel="0" collapsed="false">
      <c r="A92" s="2" t="n">
        <v>21000060</v>
      </c>
      <c r="B92" s="2" t="s">
        <v>173</v>
      </c>
      <c r="C92" s="2" t="s">
        <v>175</v>
      </c>
      <c r="D92" s="2" t="s">
        <v>14</v>
      </c>
      <c r="E92" s="2" t="s">
        <v>60</v>
      </c>
      <c r="F92" s="2" t="n">
        <v>5</v>
      </c>
      <c r="G92" s="2" t="s">
        <v>39</v>
      </c>
      <c r="H92" s="2" t="n">
        <v>3</v>
      </c>
      <c r="I92" s="2"/>
      <c r="J92" s="2"/>
      <c r="K92" s="2" t="s">
        <v>32</v>
      </c>
      <c r="L92" s="2" t="n">
        <v>3</v>
      </c>
    </row>
    <row r="93" customFormat="false" ht="23.85" hidden="false" customHeight="false" outlineLevel="0" collapsed="false">
      <c r="A93" s="2" t="n">
        <v>21000100</v>
      </c>
      <c r="B93" s="2" t="s">
        <v>173</v>
      </c>
      <c r="C93" s="2" t="s">
        <v>176</v>
      </c>
      <c r="D93" s="2" t="s">
        <v>14</v>
      </c>
      <c r="E93" s="2" t="s">
        <v>88</v>
      </c>
      <c r="F93" s="2" t="n">
        <v>4</v>
      </c>
      <c r="G93" s="2" t="s">
        <v>39</v>
      </c>
      <c r="H93" s="2" t="n">
        <v>2</v>
      </c>
      <c r="I93" s="2"/>
      <c r="J93" s="2"/>
      <c r="K93" s="2" t="s">
        <v>32</v>
      </c>
      <c r="L93" s="2" t="n">
        <v>7</v>
      </c>
    </row>
    <row r="94" customFormat="false" ht="15" hidden="false" customHeight="false" outlineLevel="0" collapsed="false">
      <c r="A94" s="2" t="n">
        <v>21000180</v>
      </c>
      <c r="B94" s="2" t="s">
        <v>173</v>
      </c>
      <c r="C94" s="2" t="s">
        <v>177</v>
      </c>
      <c r="D94" s="2" t="s">
        <v>14</v>
      </c>
      <c r="E94" s="2" t="s">
        <v>38</v>
      </c>
      <c r="F94" s="2" t="n">
        <v>8</v>
      </c>
      <c r="G94" s="2" t="s">
        <v>15</v>
      </c>
      <c r="H94" s="2" t="n">
        <v>2</v>
      </c>
      <c r="I94" s="2"/>
      <c r="J94" s="2"/>
      <c r="K94" s="2" t="s">
        <v>32</v>
      </c>
      <c r="L94" s="2" t="n">
        <v>5</v>
      </c>
    </row>
    <row r="95" customFormat="false" ht="15" hidden="false" customHeight="false" outlineLevel="0" collapsed="false">
      <c r="A95" s="2" t="n">
        <v>21000550</v>
      </c>
      <c r="B95" s="2" t="s">
        <v>173</v>
      </c>
      <c r="C95" s="2" t="s">
        <v>178</v>
      </c>
      <c r="D95" s="2" t="s">
        <v>14</v>
      </c>
      <c r="E95" s="2" t="s">
        <v>51</v>
      </c>
      <c r="F95" s="2" t="n">
        <v>1</v>
      </c>
      <c r="G95" s="2" t="s">
        <v>27</v>
      </c>
      <c r="H95" s="2" t="n">
        <v>1</v>
      </c>
      <c r="I95" s="2"/>
      <c r="J95" s="2"/>
      <c r="K95" s="2" t="s">
        <v>32</v>
      </c>
      <c r="L95" s="2" t="n">
        <v>4</v>
      </c>
    </row>
    <row r="96" customFormat="false" ht="23.85" hidden="false" customHeight="false" outlineLevel="0" collapsed="false">
      <c r="A96" s="2" t="n">
        <v>21000580</v>
      </c>
      <c r="B96" s="2" t="s">
        <v>173</v>
      </c>
      <c r="C96" s="2" t="s">
        <v>179</v>
      </c>
      <c r="D96" s="2" t="s">
        <v>14</v>
      </c>
      <c r="E96" s="2" t="s">
        <v>158</v>
      </c>
      <c r="F96" s="2" t="n">
        <v>1</v>
      </c>
      <c r="G96" s="2" t="s">
        <v>23</v>
      </c>
      <c r="H96" s="2" t="n">
        <v>1</v>
      </c>
      <c r="I96" s="2"/>
      <c r="J96" s="2"/>
      <c r="K96" s="2" t="s">
        <v>32</v>
      </c>
      <c r="L96" s="2" t="n">
        <v>6</v>
      </c>
    </row>
    <row r="97" customFormat="false" ht="15" hidden="false" customHeight="false" outlineLevel="0" collapsed="false">
      <c r="A97" s="2" t="n">
        <v>21000590</v>
      </c>
      <c r="B97" s="2" t="s">
        <v>173</v>
      </c>
      <c r="C97" s="2" t="s">
        <v>180</v>
      </c>
      <c r="D97" s="2" t="s">
        <v>14</v>
      </c>
      <c r="E97" s="2" t="s">
        <v>51</v>
      </c>
      <c r="F97" s="2" t="n">
        <v>1</v>
      </c>
      <c r="G97" s="2" t="s">
        <v>19</v>
      </c>
      <c r="H97" s="2" t="n">
        <v>1</v>
      </c>
      <c r="I97" s="2"/>
      <c r="J97" s="2"/>
      <c r="K97" s="2" t="s">
        <v>32</v>
      </c>
      <c r="L97" s="2" t="n">
        <v>2</v>
      </c>
    </row>
    <row r="98" customFormat="false" ht="23.85" hidden="false" customHeight="false" outlineLevel="0" collapsed="false">
      <c r="A98" s="2" t="n">
        <v>21000620</v>
      </c>
      <c r="B98" s="2" t="s">
        <v>173</v>
      </c>
      <c r="C98" s="2" t="s">
        <v>181</v>
      </c>
      <c r="D98" s="2" t="s">
        <v>14</v>
      </c>
      <c r="E98" s="2" t="s">
        <v>91</v>
      </c>
      <c r="F98" s="2" t="n">
        <v>4</v>
      </c>
      <c r="G98" s="2" t="s">
        <v>39</v>
      </c>
      <c r="H98" s="2" t="n">
        <v>5</v>
      </c>
      <c r="I98" s="2"/>
      <c r="J98" s="2"/>
      <c r="K98" s="2" t="s">
        <v>32</v>
      </c>
      <c r="L98" s="2" t="n">
        <v>4</v>
      </c>
    </row>
    <row r="99" customFormat="false" ht="15" hidden="false" customHeight="false" outlineLevel="0" collapsed="false">
      <c r="A99" s="2" t="n">
        <v>21020200</v>
      </c>
      <c r="B99" s="2" t="s">
        <v>173</v>
      </c>
      <c r="C99" s="2" t="s">
        <v>182</v>
      </c>
      <c r="D99" s="2" t="s">
        <v>14</v>
      </c>
      <c r="E99" s="2" t="s">
        <v>46</v>
      </c>
      <c r="F99" s="2" t="n">
        <v>1</v>
      </c>
      <c r="G99" s="2" t="s">
        <v>15</v>
      </c>
      <c r="H99" s="2" t="n">
        <v>3</v>
      </c>
      <c r="I99" s="2"/>
      <c r="J99" s="2"/>
      <c r="K99" s="2" t="s">
        <v>32</v>
      </c>
      <c r="L99" s="2" t="n">
        <v>4</v>
      </c>
    </row>
    <row r="100" customFormat="false" ht="23.85" hidden="false" customHeight="false" outlineLevel="0" collapsed="false">
      <c r="A100" s="2" t="n">
        <v>21020230</v>
      </c>
      <c r="B100" s="2" t="s">
        <v>173</v>
      </c>
      <c r="C100" s="2" t="s">
        <v>183</v>
      </c>
      <c r="D100" s="2" t="s">
        <v>14</v>
      </c>
      <c r="E100" s="2" t="s">
        <v>91</v>
      </c>
      <c r="F100" s="2" t="n">
        <v>2</v>
      </c>
      <c r="G100" s="2" t="s">
        <v>15</v>
      </c>
      <c r="H100" s="2" t="n">
        <v>3</v>
      </c>
      <c r="I100" s="2"/>
      <c r="J100" s="2"/>
      <c r="K100" s="2" t="s">
        <v>32</v>
      </c>
      <c r="L100" s="2" t="n">
        <v>3</v>
      </c>
    </row>
    <row r="101" customFormat="false" ht="15" hidden="false" customHeight="false" outlineLevel="0" collapsed="false">
      <c r="A101" s="2" t="n">
        <v>21020260</v>
      </c>
      <c r="B101" s="2" t="s">
        <v>173</v>
      </c>
      <c r="C101" s="2" t="s">
        <v>184</v>
      </c>
      <c r="D101" s="2" t="s">
        <v>14</v>
      </c>
      <c r="E101" s="2" t="s">
        <v>116</v>
      </c>
      <c r="F101" s="2" t="n">
        <v>1</v>
      </c>
      <c r="G101" s="2" t="s">
        <v>26</v>
      </c>
      <c r="H101" s="2" t="n">
        <v>1</v>
      </c>
      <c r="I101" s="2"/>
      <c r="J101" s="2"/>
      <c r="K101" s="2" t="s">
        <v>32</v>
      </c>
      <c r="L101" s="2" t="n">
        <v>4</v>
      </c>
    </row>
    <row r="102" customFormat="false" ht="23.85" hidden="false" customHeight="false" outlineLevel="0" collapsed="false">
      <c r="A102" s="2" t="n">
        <v>21010400</v>
      </c>
      <c r="B102" s="2" t="s">
        <v>185</v>
      </c>
      <c r="C102" s="2" t="s">
        <v>186</v>
      </c>
      <c r="D102" s="2" t="s">
        <v>14</v>
      </c>
      <c r="E102" s="2" t="s">
        <v>44</v>
      </c>
      <c r="F102" s="2" t="n">
        <v>2</v>
      </c>
      <c r="G102" s="2" t="s">
        <v>15</v>
      </c>
      <c r="H102" s="2" t="n">
        <v>4</v>
      </c>
      <c r="I102" s="2"/>
      <c r="J102" s="2"/>
      <c r="K102" s="2" t="s">
        <v>32</v>
      </c>
      <c r="L102" s="2" t="n">
        <v>1</v>
      </c>
    </row>
    <row r="103" customFormat="false" ht="23.85" hidden="false" customHeight="false" outlineLevel="0" collapsed="false">
      <c r="A103" s="2" t="n">
        <v>21010420</v>
      </c>
      <c r="B103" s="2" t="s">
        <v>185</v>
      </c>
      <c r="C103" s="2" t="s">
        <v>187</v>
      </c>
      <c r="D103" s="2" t="s">
        <v>14</v>
      </c>
      <c r="E103" s="2" t="s">
        <v>15</v>
      </c>
      <c r="F103" s="2" t="n">
        <v>3</v>
      </c>
      <c r="G103" s="2" t="s">
        <v>39</v>
      </c>
      <c r="H103" s="2" t="n">
        <v>3</v>
      </c>
      <c r="I103" s="2"/>
      <c r="J103" s="2"/>
      <c r="K103" s="2" t="s">
        <v>32</v>
      </c>
      <c r="L103" s="2" t="n">
        <v>1</v>
      </c>
    </row>
    <row r="104" customFormat="false" ht="15" hidden="false" customHeight="false" outlineLevel="0" collapsed="false">
      <c r="A104" s="2" t="n">
        <v>21010760</v>
      </c>
      <c r="B104" s="2" t="s">
        <v>185</v>
      </c>
      <c r="C104" s="2" t="s">
        <v>188</v>
      </c>
      <c r="D104" s="2" t="s">
        <v>14</v>
      </c>
      <c r="E104" s="2" t="s">
        <v>15</v>
      </c>
      <c r="F104" s="2" t="n">
        <v>4</v>
      </c>
      <c r="G104" s="2" t="s">
        <v>39</v>
      </c>
      <c r="H104" s="2" t="n">
        <v>4</v>
      </c>
      <c r="I104" s="2"/>
      <c r="J104" s="2"/>
      <c r="K104" s="2" t="s">
        <v>32</v>
      </c>
      <c r="L104" s="2" t="n">
        <v>1</v>
      </c>
    </row>
    <row r="105" customFormat="false" ht="35.05" hidden="false" customHeight="false" outlineLevel="0" collapsed="false">
      <c r="A105" s="2" t="n">
        <v>21010090</v>
      </c>
      <c r="B105" s="2" t="s">
        <v>185</v>
      </c>
      <c r="C105" s="2" t="s">
        <v>189</v>
      </c>
      <c r="D105" s="2" t="s">
        <v>49</v>
      </c>
      <c r="E105" s="2" t="s">
        <v>60</v>
      </c>
      <c r="F105" s="2" t="n">
        <v>3</v>
      </c>
      <c r="G105" s="2" t="s">
        <v>15</v>
      </c>
      <c r="H105" s="2" t="n">
        <v>4</v>
      </c>
      <c r="I105" s="2"/>
      <c r="J105" s="2"/>
      <c r="K105" s="2" t="s">
        <v>32</v>
      </c>
      <c r="L105" s="2" t="n">
        <v>2</v>
      </c>
    </row>
    <row r="106" customFormat="false" ht="23.85" hidden="false" customHeight="false" outlineLevel="0" collapsed="false">
      <c r="A106" s="2" t="n">
        <v>21010640</v>
      </c>
      <c r="B106" s="2" t="s">
        <v>185</v>
      </c>
      <c r="C106" s="2" t="s">
        <v>190</v>
      </c>
      <c r="D106" s="2" t="s">
        <v>14</v>
      </c>
      <c r="E106" s="2" t="s">
        <v>170</v>
      </c>
      <c r="F106" s="2" t="n">
        <v>1</v>
      </c>
      <c r="G106" s="2" t="s">
        <v>23</v>
      </c>
      <c r="H106" s="2" t="n">
        <v>1</v>
      </c>
      <c r="I106" s="2"/>
      <c r="J106" s="2"/>
      <c r="K106" s="2" t="s">
        <v>32</v>
      </c>
      <c r="L106" s="2" t="n">
        <v>4</v>
      </c>
    </row>
    <row r="107" customFormat="false" ht="35.05" hidden="false" customHeight="false" outlineLevel="0" collapsed="false">
      <c r="A107" s="2" t="n">
        <v>22000160</v>
      </c>
      <c r="B107" s="2" t="s">
        <v>191</v>
      </c>
      <c r="C107" s="2" t="s">
        <v>192</v>
      </c>
      <c r="D107" s="2" t="s">
        <v>49</v>
      </c>
      <c r="E107" s="2" t="s">
        <v>121</v>
      </c>
      <c r="F107" s="2" t="n">
        <v>1</v>
      </c>
      <c r="G107" s="2" t="s">
        <v>133</v>
      </c>
      <c r="H107" s="2" t="n">
        <v>1</v>
      </c>
      <c r="I107" s="2"/>
      <c r="J107" s="2"/>
      <c r="K107" s="2" t="s">
        <v>32</v>
      </c>
      <c r="L107" s="2" t="n">
        <v>5</v>
      </c>
    </row>
    <row r="108" customFormat="false" ht="15" hidden="false" customHeight="false" outlineLevel="0" collapsed="false">
      <c r="A108" s="2" t="n">
        <v>22000170</v>
      </c>
      <c r="B108" s="2" t="s">
        <v>191</v>
      </c>
      <c r="C108" s="2" t="s">
        <v>193</v>
      </c>
      <c r="D108" s="2" t="s">
        <v>14</v>
      </c>
      <c r="E108" s="2" t="s">
        <v>65</v>
      </c>
      <c r="F108" s="2" t="n">
        <v>1</v>
      </c>
      <c r="G108" s="2" t="s">
        <v>78</v>
      </c>
      <c r="H108" s="2" t="n">
        <v>1</v>
      </c>
      <c r="I108" s="2"/>
      <c r="J108" s="2"/>
      <c r="K108" s="2" t="s">
        <v>32</v>
      </c>
      <c r="L108" s="2" t="n">
        <v>3</v>
      </c>
    </row>
    <row r="109" customFormat="false" ht="35.05" hidden="false" customHeight="false" outlineLevel="0" collapsed="false">
      <c r="A109" s="2" t="n">
        <v>22000190</v>
      </c>
      <c r="B109" s="2" t="s">
        <v>191</v>
      </c>
      <c r="C109" s="2" t="s">
        <v>194</v>
      </c>
      <c r="D109" s="2" t="s">
        <v>49</v>
      </c>
      <c r="E109" s="2" t="s">
        <v>44</v>
      </c>
      <c r="F109" s="2" t="n">
        <v>2</v>
      </c>
      <c r="G109" s="2" t="s">
        <v>44</v>
      </c>
      <c r="H109" s="2" t="n">
        <v>3</v>
      </c>
      <c r="I109" s="2"/>
      <c r="J109" s="2"/>
      <c r="K109" s="2" t="s">
        <v>34</v>
      </c>
      <c r="L109" s="2" t="n">
        <v>0</v>
      </c>
    </row>
    <row r="110" customFormat="false" ht="35.05" hidden="false" customHeight="false" outlineLevel="0" collapsed="false">
      <c r="A110" s="2" t="n">
        <v>22000240</v>
      </c>
      <c r="B110" s="2" t="s">
        <v>191</v>
      </c>
      <c r="C110" s="2" t="s">
        <v>195</v>
      </c>
      <c r="D110" s="2" t="s">
        <v>14</v>
      </c>
      <c r="E110" s="2" t="s">
        <v>66</v>
      </c>
      <c r="F110" s="2" t="n">
        <v>1</v>
      </c>
      <c r="G110" s="2" t="s">
        <v>72</v>
      </c>
      <c r="H110" s="2" t="n">
        <v>1</v>
      </c>
      <c r="I110" s="2"/>
      <c r="J110" s="2"/>
      <c r="K110" s="2" t="s">
        <v>32</v>
      </c>
      <c r="L110" s="2" t="n">
        <v>1</v>
      </c>
    </row>
    <row r="111" customFormat="false" ht="35.05" hidden="false" customHeight="false" outlineLevel="0" collapsed="false">
      <c r="A111" s="2" t="n">
        <v>42030130</v>
      </c>
      <c r="B111" s="2" t="s">
        <v>196</v>
      </c>
      <c r="C111" s="2" t="s">
        <v>197</v>
      </c>
      <c r="D111" s="2" t="s">
        <v>14</v>
      </c>
      <c r="E111" s="2" t="s">
        <v>50</v>
      </c>
      <c r="F111" s="2" t="n">
        <v>1</v>
      </c>
      <c r="G111" s="2" t="s">
        <v>27</v>
      </c>
      <c r="H111" s="2" t="n">
        <v>1</v>
      </c>
      <c r="I111" s="2"/>
      <c r="J111" s="2"/>
      <c r="K111" s="2" t="s">
        <v>32</v>
      </c>
      <c r="L111" s="2" t="n">
        <v>6</v>
      </c>
    </row>
    <row r="112" customFormat="false" ht="23.85" hidden="false" customHeight="false" outlineLevel="0" collapsed="false">
      <c r="A112" s="2" t="n">
        <v>42030170</v>
      </c>
      <c r="B112" s="2" t="s">
        <v>196</v>
      </c>
      <c r="C112" s="2" t="s">
        <v>198</v>
      </c>
      <c r="D112" s="2" t="s">
        <v>14</v>
      </c>
      <c r="E112" s="2" t="s">
        <v>91</v>
      </c>
      <c r="F112" s="2" t="n">
        <v>5</v>
      </c>
      <c r="G112" s="2" t="s">
        <v>39</v>
      </c>
      <c r="H112" s="2" t="n">
        <v>2</v>
      </c>
      <c r="I112" s="2"/>
      <c r="J112" s="2"/>
      <c r="K112" s="2" t="s">
        <v>32</v>
      </c>
      <c r="L112" s="2" t="n">
        <v>4</v>
      </c>
    </row>
  </sheetData>
  <autoFilter ref="A1:L112"/>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2"/>
  </cols>
  <sheetData>
    <row r="1" customFormat="false" ht="16.15" hidden="false" customHeight="false" outlineLevel="0" collapsed="false">
      <c r="A1" s="4" t="s">
        <v>199</v>
      </c>
    </row>
    <row r="2" customFormat="false" ht="15" hidden="false" customHeight="false" outlineLevel="0" collapsed="false">
      <c r="A2" s="5"/>
      <c r="B2" s="5"/>
    </row>
    <row r="3" customFormat="false" ht="15" hidden="false" customHeight="false" outlineLevel="0" collapsed="false">
      <c r="A3" s="6" t="s">
        <v>10</v>
      </c>
      <c r="B3" s="6" t="s">
        <v>200</v>
      </c>
    </row>
    <row r="4" customFormat="false" ht="15" hidden="false" customHeight="false" outlineLevel="0" collapsed="false">
      <c r="A4" s="5" t="s">
        <v>32</v>
      </c>
      <c r="B4" s="5" t="n">
        <f aca="false">COUNTIF(Changes!$K$2:$K$112,A4)</f>
        <v>87</v>
      </c>
    </row>
    <row r="5" customFormat="false" ht="15" hidden="false" customHeight="false" outlineLevel="0" collapsed="false">
      <c r="A5" s="5" t="s">
        <v>34</v>
      </c>
      <c r="B5" s="5" t="n">
        <f aca="false">COUNTIF(Changes!$K$2:$K$112,A5)</f>
        <v>9</v>
      </c>
    </row>
    <row r="6" customFormat="false" ht="15" hidden="false" customHeight="false" outlineLevel="0" collapsed="false">
      <c r="A6" s="5" t="s">
        <v>17</v>
      </c>
      <c r="B6" s="5" t="n">
        <f aca="false">COUNTIF(Changes!$K$2:$K$112,A6)</f>
        <v>11</v>
      </c>
    </row>
    <row r="7" customFormat="false" ht="15" hidden="false" customHeight="false" outlineLevel="0" collapsed="false">
      <c r="A7" s="5" t="s">
        <v>21</v>
      </c>
      <c r="B7" s="5" t="n">
        <f aca="false">COUNTIF(Changes!$K$2:$K$112,A7)</f>
        <v>4</v>
      </c>
    </row>
    <row r="8" customFormat="false" ht="15" hidden="false" customHeight="false" outlineLevel="0" collapsed="false">
      <c r="A8" s="7" t="s">
        <v>201</v>
      </c>
      <c r="B8" s="7" t="n">
        <f aca="false">SUM(B4:B7)</f>
        <v>111</v>
      </c>
    </row>
    <row r="9" customFormat="false" ht="15" hidden="false" customHeight="false" outlineLevel="0" collapsed="false">
      <c r="A9" s="5"/>
      <c r="B9" s="5"/>
    </row>
    <row r="10" customFormat="false" ht="15" hidden="false" customHeight="false" outlineLevel="0" collapsed="false">
      <c r="A10" s="6" t="s">
        <v>202</v>
      </c>
      <c r="B10" s="6" t="s">
        <v>200</v>
      </c>
    </row>
    <row r="11" customFormat="false" ht="15" hidden="false" customHeight="false" outlineLevel="0" collapsed="false">
      <c r="A11" s="5" t="s">
        <v>203</v>
      </c>
      <c r="B11" s="5" t="n">
        <f aca="false">COUNTIFS(Changes!$K$2:$K$112,"Upgraded",Changes!$L$2:$L$112,"&gt;=1",Changes!$L$2:$L$112,"&lt;=1")</f>
        <v>17</v>
      </c>
    </row>
    <row r="12" customFormat="false" ht="15" hidden="false" customHeight="false" outlineLevel="0" collapsed="false">
      <c r="A12" s="5" t="s">
        <v>204</v>
      </c>
      <c r="B12" s="5" t="n">
        <f aca="false">COUNTIFS(Changes!$K$2:$K$112,"Upgraded",Changes!$L$2:$L$112,"&gt;=2",Changes!$L$2:$L$112,"&lt;=4")</f>
        <v>53</v>
      </c>
    </row>
    <row r="13" customFormat="false" ht="15" hidden="false" customHeight="false" outlineLevel="0" collapsed="false">
      <c r="A13" s="5" t="s">
        <v>205</v>
      </c>
      <c r="B13" s="5" t="n">
        <f aca="false">COUNTIFS(Changes!$K$2:$K$112,"Upgraded",Changes!$L$2:$L$112,"&gt;=5",Changes!$L$2:$L$112,"&lt;=99")</f>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5" hidden="false" customHeight="false" outlineLevel="0" collapsed="false">
      <c r="A1" s="8" t="s">
        <v>206</v>
      </c>
    </row>
    <row r="2" customFormat="false" ht="15" hidden="false" customHeight="false" outlineLevel="0" collapsed="false">
      <c r="A2" s="2" t="s">
        <v>207</v>
      </c>
    </row>
    <row r="3" customFormat="false" ht="15" hidden="false" customHeight="false" outlineLevel="0" collapsed="false">
      <c r="A3" s="2" t="s">
        <v>208</v>
      </c>
    </row>
    <row r="4" customFormat="false" ht="15" hidden="false" customHeight="false" outlineLevel="0" collapsed="false">
      <c r="A4" s="2"/>
    </row>
    <row r="5" customFormat="false" ht="15" hidden="false" customHeight="false" outlineLevel="0" collapsed="false">
      <c r="A5" s="8" t="s">
        <v>209</v>
      </c>
    </row>
    <row r="6" customFormat="false" ht="23.85" hidden="false" customHeight="false" outlineLevel="0" collapsed="false">
      <c r="A6" s="2" t="s">
        <v>210</v>
      </c>
    </row>
    <row r="7" customFormat="false" ht="35.05" hidden="false" customHeight="false" outlineLevel="0" collapsed="false">
      <c r="A7" s="2" t="s">
        <v>211</v>
      </c>
    </row>
    <row r="8" customFormat="false" ht="15" hidden="false" customHeight="false" outlineLevel="0" collapsed="false">
      <c r="A8" s="2" t="s">
        <v>212</v>
      </c>
    </row>
    <row r="9" customFormat="false" ht="23.85" hidden="false" customHeight="false" outlineLevel="0" collapsed="false">
      <c r="A9" s="2" t="s">
        <v>213</v>
      </c>
    </row>
    <row r="10" customFormat="false" ht="15" hidden="false" customHeight="false" outlineLevel="0" collapsed="false">
      <c r="A10" s="2" t="s">
        <v>214</v>
      </c>
    </row>
    <row r="11" customFormat="false" ht="15" hidden="false" customHeight="false" outlineLevel="0" collapsed="false">
      <c r="A11" s="2"/>
    </row>
    <row r="12" customFormat="false" ht="15" hidden="false" customHeight="false" outlineLevel="0" collapsed="false">
      <c r="A12" s="8" t="s">
        <v>215</v>
      </c>
    </row>
    <row r="13" customFormat="false" ht="23.85" hidden="false" customHeight="false" outlineLevel="0" collapsed="false">
      <c r="A13" s="2" t="s">
        <v>216</v>
      </c>
    </row>
    <row r="14" customFormat="false" ht="23.85" hidden="false" customHeight="false" outlineLevel="0" collapsed="false">
      <c r="A14" s="2" t="s">
        <v>217</v>
      </c>
    </row>
    <row r="15" customFormat="false" ht="23.85" hidden="false" customHeight="false" outlineLevel="0" collapsed="false">
      <c r="A15" s="2" t="s">
        <v>218</v>
      </c>
    </row>
    <row r="16" customFormat="false" ht="23.85" hidden="false" customHeight="false" outlineLevel="0" collapsed="false">
      <c r="A16" s="2" t="s">
        <v>219</v>
      </c>
    </row>
    <row r="17" customFormat="false" ht="15" hidden="false" customHeight="false" outlineLevel="0" collapsed="false">
      <c r="A17" s="2" t="s">
        <v>220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2026-10-29T13:12:54Z</dcterms:created>
  <dc:creator>openpyxl</dc:creator>
  <dc:description/>
  <dc:language>en-US</dc:language>
  <cp:lastModifiedBy/>
  <dcterms:modified xsi:type="dcterms:W3CDTF">2026-10-29T13:12:54Z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